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H:\2023\Informes y reportes\Informes Mensuales OSFAGS\InfFinanciero Dic23\"/>
    </mc:Choice>
  </mc:AlternateContent>
  <bookViews>
    <workbookView xWindow="0" yWindow="0" windowWidth="28770" windowHeight="12360"/>
  </bookViews>
  <sheets>
    <sheet name="Plantilla Notas" sheetId="1" r:id="rId1"/>
    <sheet name="Formulario Notas" sheetId="2" r:id="rId2"/>
  </sheets>
  <definedNames>
    <definedName name="_xlnm.Print_Area" localSheetId="0">'Plantilla Notas'!$A$1:$P$468</definedName>
  </definedNames>
  <calcPr calcId="152511"/>
</workbook>
</file>

<file path=xl/calcChain.xml><?xml version="1.0" encoding="utf-8"?>
<calcChain xmlns="http://schemas.openxmlformats.org/spreadsheetml/2006/main">
  <c r="L350" i="1" l="1"/>
  <c r="L245" i="1"/>
  <c r="M426" i="1" l="1"/>
  <c r="M102" i="1" l="1"/>
  <c r="J102" i="1"/>
  <c r="M423" i="1" l="1"/>
  <c r="M184" i="1"/>
  <c r="M188" i="1" l="1"/>
  <c r="M427" i="1" l="1"/>
  <c r="M186" i="1" l="1"/>
  <c r="M99" i="1" l="1"/>
  <c r="J99" i="1"/>
  <c r="M97" i="1"/>
  <c r="J97" i="1"/>
  <c r="M103" i="1" l="1"/>
  <c r="J103" i="1"/>
  <c r="L339" i="1" l="1"/>
  <c r="M190" i="1" l="1"/>
  <c r="M191" i="1" l="1"/>
  <c r="L227" i="1"/>
  <c r="I227" i="1"/>
  <c r="L203" i="1"/>
  <c r="M163" i="1"/>
  <c r="M137" i="1"/>
  <c r="L124" i="1"/>
  <c r="I124" i="1"/>
  <c r="L84" i="1"/>
  <c r="I84" i="1"/>
  <c r="M48" i="1"/>
  <c r="J48" i="1"/>
  <c r="K34" i="1"/>
  <c r="K25" i="1"/>
  <c r="M16" i="1"/>
  <c r="J16" i="1"/>
  <c r="N209" i="1" l="1"/>
  <c r="N210" i="1"/>
  <c r="N208" i="1"/>
</calcChain>
</file>

<file path=xl/sharedStrings.xml><?xml version="1.0" encoding="utf-8"?>
<sst xmlns="http://schemas.openxmlformats.org/spreadsheetml/2006/main" count="390" uniqueCount="323">
  <si>
    <t>Activo</t>
  </si>
  <si>
    <t>a) NOTAS DE DESGLOSE</t>
  </si>
  <si>
    <t>Ingresos de Gestión</t>
  </si>
  <si>
    <t>NOTAS AL ESTADO DE SITUACIÓN FINANCIERA</t>
  </si>
  <si>
    <t>Efectivo y Equivalentes</t>
  </si>
  <si>
    <t>Derechos a recibir Efectivo y Equivalentes y Bienes o Servicios a Recibir</t>
  </si>
  <si>
    <t>Bienes Disponibles para su Transformación o Consumo (inventarios)</t>
  </si>
  <si>
    <t>Inversiones Financieras</t>
  </si>
  <si>
    <t>Bienes Muebles, Inmuebles e Intangibles</t>
  </si>
  <si>
    <t>Otros Activos</t>
  </si>
  <si>
    <t>Gastos y Otras Pérdidas:</t>
  </si>
  <si>
    <t>Depreciación</t>
  </si>
  <si>
    <t>Amortización</t>
  </si>
  <si>
    <t>Incrementos en las provisiones</t>
  </si>
  <si>
    <t>Incremento en cuentas por cobrar</t>
  </si>
  <si>
    <t>Partidas extraordinarias</t>
  </si>
  <si>
    <t>b) NOTAS DE MEMORIA (CUENTAS DE ORDEN)</t>
  </si>
  <si>
    <t>Las cuentas que se manejan para efectos de estas Notas son las siguientes:</t>
  </si>
  <si>
    <t>Cuentas de Orden Contables y Presupuestarias:</t>
  </si>
  <si>
    <t>c) NOTAS DE GESTIÓN ADMINISTRATIVA</t>
  </si>
  <si>
    <r>
      <t xml:space="preserve">I)     </t>
    </r>
    <r>
      <rPr>
        <b/>
        <sz val="7"/>
        <rFont val="Times New Roman"/>
        <family val="1"/>
      </rPr>
      <t/>
    </r>
  </si>
  <si>
    <r>
      <rPr>
        <b/>
        <sz val="9"/>
        <rFont val="Arial"/>
        <family val="2"/>
      </rPr>
      <t>Ahorro/Desahorro   antes   de   rubros Extraordinarios</t>
    </r>
  </si>
  <si>
    <r>
      <rPr>
        <i/>
        <sz val="9"/>
        <rFont val="Arial"/>
        <family val="2"/>
      </rPr>
      <t>Movimientos de partidas (o rubros) que no afectan al efectivo.</t>
    </r>
  </si>
  <si>
    <t xml:space="preserve">III)   </t>
  </si>
  <si>
    <t>NOTAS AL ESTADO DE VARIACIÓN EN LA HACIENDA PÚBLICA</t>
  </si>
  <si>
    <t xml:space="preserve">Conciliación de los Flujos de Efectivo Netos de las Actividades de Operación y la cuenta de Ahorro/Desahorro antes de Rubros Extraordinarios. </t>
  </si>
  <si>
    <r>
      <t xml:space="preserve">II)    </t>
    </r>
    <r>
      <rPr>
        <b/>
        <sz val="7"/>
        <rFont val="Times New Roman"/>
        <family val="1"/>
      </rPr>
      <t/>
    </r>
  </si>
  <si>
    <t>NOTAS AL ESTADO DE ACTIVIDADES</t>
  </si>
  <si>
    <t xml:space="preserve">IV)   </t>
  </si>
  <si>
    <t>NOTAS AL ESTADO DE FLUJOS DE EFECTIVO</t>
  </si>
  <si>
    <t xml:space="preserve">V) </t>
  </si>
  <si>
    <t>CONCILIACIÓN ENTRE LOS INGRESOS PRESUPUESTARIOS Y CONTABLES, ASÍ COMO ENTRE LOS EGRESOS PRESUPUESTARIOS Y LOS GASTOS CONTABLES</t>
  </si>
  <si>
    <t>1.</t>
  </si>
  <si>
    <t>6.</t>
  </si>
  <si>
    <t>5.</t>
  </si>
  <si>
    <t xml:space="preserve"> Introducción</t>
  </si>
  <si>
    <t xml:space="preserve">2.     </t>
  </si>
  <si>
    <t>Panorama Económico y Financiero</t>
  </si>
  <si>
    <t xml:space="preserve">3.     </t>
  </si>
  <si>
    <t>Autorización e Historia</t>
  </si>
  <si>
    <t xml:space="preserve">4.     </t>
  </si>
  <si>
    <t>Organización y Objeto Social</t>
  </si>
  <si>
    <t>Bases de Preparación de los Estados Financieros</t>
  </si>
  <si>
    <t>Políticas de Contabilidad Significativas</t>
  </si>
  <si>
    <t xml:space="preserve">7.     </t>
  </si>
  <si>
    <t>Posición en Moneda Extranjera y Protección por Riesgo Cambiario</t>
  </si>
  <si>
    <t xml:space="preserve">8. </t>
  </si>
  <si>
    <t>Reporte Analítico del Activo</t>
  </si>
  <si>
    <t xml:space="preserve">9.     </t>
  </si>
  <si>
    <t>Fideicomisos, Mandatos y Análogos</t>
  </si>
  <si>
    <t xml:space="preserve">10.   </t>
  </si>
  <si>
    <t>Reporte de la Recaudación</t>
  </si>
  <si>
    <t xml:space="preserve">11.   </t>
  </si>
  <si>
    <t>Información sobre la Deuda y el Reporte Analítico de la Deuda</t>
  </si>
  <si>
    <t xml:space="preserve">12. </t>
  </si>
  <si>
    <t>Calificaciones otorgadas</t>
  </si>
  <si>
    <t xml:space="preserve">13.   </t>
  </si>
  <si>
    <t>Proceso de Mejora</t>
  </si>
  <si>
    <t xml:space="preserve">14.   </t>
  </si>
  <si>
    <t>Información por Segmentos</t>
  </si>
  <si>
    <t xml:space="preserve">15.   </t>
  </si>
  <si>
    <t>Eventos Posteriores al Cierre</t>
  </si>
  <si>
    <t xml:space="preserve">16.   </t>
  </si>
  <si>
    <t>Partes Relacionadas</t>
  </si>
  <si>
    <t xml:space="preserve">17.   </t>
  </si>
  <si>
    <t>Responsabilidad Sobre la Presentación Razonable de la Información Contable</t>
  </si>
  <si>
    <t>·</t>
  </si>
  <si>
    <t>A continuación se relacionan las cuentas que integran el rubro de efectivo y equivalentes:</t>
  </si>
  <si>
    <t>Concepto</t>
  </si>
  <si>
    <t>#NOMBRE(1112)</t>
  </si>
  <si>
    <t>Suma</t>
  </si>
  <si>
    <t>Bancos/Tesorería</t>
  </si>
  <si>
    <t>Banco</t>
  </si>
  <si>
    <t>Importe</t>
  </si>
  <si>
    <t>Inversiones Temporales</t>
  </si>
  <si>
    <t>Fondos con Afectación Específica</t>
  </si>
  <si>
    <t>Las Cuentas por Cobrar a Corto Plazo se integran por:</t>
  </si>
  <si>
    <t>%</t>
  </si>
  <si>
    <t>Deudores Diversos por Cobrar a Corto Plazo</t>
  </si>
  <si>
    <t>Bienes Inmuebles, Infraestructura y Construcciones en Proceso</t>
  </si>
  <si>
    <t>Se integra de la siguiente manera:</t>
  </si>
  <si>
    <t>Bienes Muebles, Intangibles y Depreciaciones</t>
  </si>
  <si>
    <t>Se integras de la siguiente manera:</t>
  </si>
  <si>
    <t>Activo Diferido</t>
  </si>
  <si>
    <t>Pasivo</t>
  </si>
  <si>
    <t>Suma de Pasivo</t>
  </si>
  <si>
    <t>Pasivo Circulante</t>
  </si>
  <si>
    <t>Destacan entre las principales partidas del Pasivo Circulante las siguientes:</t>
  </si>
  <si>
    <t>Servicios Personales por Pagar a Corto Plazo</t>
  </si>
  <si>
    <t>Retenciones por Pagar a Corto Plazo</t>
  </si>
  <si>
    <t>Proveedores por Pagar a Corto Plazo</t>
  </si>
  <si>
    <t>Pasivo No Circulante</t>
  </si>
  <si>
    <t>Suma de Pasivos a Largo Plazo</t>
  </si>
  <si>
    <t>A su vez se presentan aquellos rubros que en forma individual representan el 8.0% o más del total de los gastos:</t>
  </si>
  <si>
    <t>Funciones de Catálogo</t>
  </si>
  <si>
    <t>Función</t>
  </si>
  <si>
    <t>Nombre</t>
  </si>
  <si>
    <t>Descripción</t>
  </si>
  <si>
    <t>Nomenclatura</t>
  </si>
  <si>
    <t>Ejemplo</t>
  </si>
  <si>
    <t>NOMBRE</t>
  </si>
  <si>
    <t>Nombre de la cuenta contable</t>
  </si>
  <si>
    <t xml:space="preserve">Obtiene el nombre  de la cuenta específicada. </t>
  </si>
  <si>
    <t>#NOMBRE(Cuenta)</t>
  </si>
  <si>
    <t>FECHA</t>
  </si>
  <si>
    <t>Fecha de corte</t>
  </si>
  <si>
    <t>Muestra en formato de título la fecha de corte indicada</t>
  </si>
  <si>
    <t>#FECHA()</t>
  </si>
  <si>
    <t>BANCO</t>
  </si>
  <si>
    <t>Nombre del banco</t>
  </si>
  <si>
    <t>Obtiene el banco al que pertence la cuenta especificada.</t>
  </si>
  <si>
    <t>#BANCO(Cuenta)</t>
  </si>
  <si>
    <t>#BANCO(1112-01-01)</t>
  </si>
  <si>
    <t>CUENTA</t>
  </si>
  <si>
    <t>Número de cuenta bancaria</t>
  </si>
  <si>
    <t>Obtiene el número de cuenta bancaria asociado a la cuenta contable.</t>
  </si>
  <si>
    <t>#CUENTA(Cuenta)</t>
  </si>
  <si>
    <t>#CUENTA(1112-01-01)</t>
  </si>
  <si>
    <t>TIPO</t>
  </si>
  <si>
    <t>Nombre de la cuenta bancaria</t>
  </si>
  <si>
    <t>Obtiene nombre y tipo de la cuenta bancaria especificada.</t>
  </si>
  <si>
    <t>#TIPO(Cuenta)</t>
  </si>
  <si>
    <t>#TIPO(1112-01-01)</t>
  </si>
  <si>
    <t xml:space="preserve">Funciones de Saldos </t>
  </si>
  <si>
    <t>SIE</t>
  </si>
  <si>
    <t xml:space="preserve">Saldo inicial del ejercicio </t>
  </si>
  <si>
    <t>Obtiene el saldo inicial del ejercicio de una cuenta determinada. (Parametros externos: Fecha Final)</t>
  </si>
  <si>
    <t>SIP</t>
  </si>
  <si>
    <t xml:space="preserve">Saldo inicial del periodo </t>
  </si>
  <si>
    <t>Obtiene el saldo inicial del periodo de una cuenta determinada. (Parametros externos: Fecha Final)</t>
  </si>
  <si>
    <t>SFP</t>
  </si>
  <si>
    <t xml:space="preserve">Saldo final del periodo </t>
  </si>
  <si>
    <t>Obtiene el saldo final del periodo de una cuenta determinada. (Parametros externos: Fecha Final)</t>
  </si>
  <si>
    <t>Funciones de Movimientos</t>
  </si>
  <si>
    <t>MC</t>
  </si>
  <si>
    <t>Movimientos de cargo</t>
  </si>
  <si>
    <t>Obtiene el importe total de movimientos de cargo de una cuenta, en un rango de fechas determinado. (Parametros externos: Fecha de Inicio, Fecha Final)</t>
  </si>
  <si>
    <t>MA</t>
  </si>
  <si>
    <t>Movimientos de abono</t>
  </si>
  <si>
    <t>Obtiene el importe total de movimientos de abono de una cuenta, en un rango de fechas determinado. (Parametros externos: Fecha de Inicio, Fecha Final)</t>
  </si>
  <si>
    <t>MN</t>
  </si>
  <si>
    <t>Movimiento neto</t>
  </si>
  <si>
    <t>Obtiene el movimiento neto de una cuenta en un rango de fechas determinado. En caso de cuentas deudoras se suman los cargos y se restan los abonos, en caso de cuentas acreedoras  la operación es inversa. (Parametros externos: Fecha de Inicio, Fecha Final)</t>
  </si>
  <si>
    <t>#MC(Cuenta, FechaInicio, FechaFin)</t>
  </si>
  <si>
    <t>#MA(Cuenta, FechaInicio, FechaFin)</t>
  </si>
  <si>
    <t>#MN(Cuenta, FechaInicio, FechaFin)</t>
  </si>
  <si>
    <t>#MC(1112-001,01-01-2017,31-01-2017)</t>
  </si>
  <si>
    <t>#MA(1112-001,01-01-2017,31-01-2017)</t>
  </si>
  <si>
    <t>#MN(1112-001,01-01-2017,27-01-2017)</t>
  </si>
  <si>
    <t>La conciliación se presentará atendiendo a lo dispuesto por el Acuerdo por el que se emite el formato de conciliación entre los ingresos presupuestarios y contables, así como entre los egresos presupuestarios y los gastos contables.</t>
  </si>
  <si>
    <t>FORMULARIO</t>
  </si>
  <si>
    <t>NOTAS A LOS ESTADOS FINANCIEROS SAACG.NET</t>
  </si>
  <si>
    <t>Descripción:</t>
  </si>
  <si>
    <t>El presente formulario proporciona a los usuarios del SAACG.Net las funciones necesarias para la Emisión de las Notas a los Estados Financieros, de manera que se establezca un vínculo entre un libro de Excel y el Sistema facilitando la construcción de la información para el contenido de dichas Notas.</t>
  </si>
  <si>
    <t>INDETEC 2018</t>
  </si>
  <si>
    <t>EJERCICIO</t>
  </si>
  <si>
    <t>Ejercicio contable</t>
  </si>
  <si>
    <t>Obtiene el ejercicio contable.</t>
  </si>
  <si>
    <t>Obtiene el ejercicio anterior (-1)</t>
  </si>
  <si>
    <t>#EJERCICIO()</t>
  </si>
  <si>
    <t>#EJERCICIO(-1)</t>
  </si>
  <si>
    <t>#FECHA() -&gt; 1 de Enero del 2000</t>
  </si>
  <si>
    <t>Muestra el año de la fecha de corte indicada</t>
  </si>
  <si>
    <t>#FECHA(A)</t>
  </si>
  <si>
    <t>#FECHA(A) -&gt; 2000</t>
  </si>
  <si>
    <t>Muestra el mes y el año de la fecha de corte indicada</t>
  </si>
  <si>
    <t>#FECHA(M)</t>
  </si>
  <si>
    <t>#FECHA(M) -&gt; enero 2000</t>
  </si>
  <si>
    <t>Muestra la fecha completa de corte indicada. (01/enero/2017)</t>
  </si>
  <si>
    <t>#FECHA(D)</t>
  </si>
  <si>
    <t>#FECHA(D) -&gt; 01 / enero / 2000</t>
  </si>
  <si>
    <t xml:space="preserve">#SIE(Cuenta, 1)    </t>
  </si>
  <si>
    <t xml:space="preserve">#SIE(1114-01-02, 1)  * Ejercicio actual </t>
  </si>
  <si>
    <t xml:space="preserve">#SIE(Cuenta, 0) </t>
  </si>
  <si>
    <t>#SIE(1114-01-02, 0)  * Póliza de Saldos Iniciales</t>
  </si>
  <si>
    <t xml:space="preserve">#SIE(Cuenta, -1) </t>
  </si>
  <si>
    <t>#SIE(1114-01-02, -1) * Ejercicio anterior</t>
  </si>
  <si>
    <t>#SIP(Cuenta, 1)</t>
  </si>
  <si>
    <t>#SIP(1112-01-01, 1) * Ejercicio actual</t>
  </si>
  <si>
    <t>#SIP(Cuenta, 0)</t>
  </si>
  <si>
    <t>#SIP(1112-01-01, 0) * Póliza de Saldos Iniciales</t>
  </si>
  <si>
    <t>#SIP(Cuenta, -1)</t>
  </si>
  <si>
    <t>#SIP(1112-01-01, -1) * Ejercicio anterior</t>
  </si>
  <si>
    <t>#SFP(Cuenta, 1)</t>
  </si>
  <si>
    <t>#SFP(1123-01-10, 1)  * Ejercicio actual</t>
  </si>
  <si>
    <t>#SFP(Cuenta, 0)</t>
  </si>
  <si>
    <t>#SFP(1123-01-10, 0)  * Póliza de Saldos Iniciales</t>
  </si>
  <si>
    <t>#SFP(Cuenta, -1)</t>
  </si>
  <si>
    <t>#SFP(1123-01-10, -1) * Ejercicio anterior</t>
  </si>
  <si>
    <t>Suma de GASTOS Y OTRAS PÉRDIDAS</t>
  </si>
  <si>
    <t>Total de EFECTIVO Y EQUIVALENTES</t>
  </si>
  <si>
    <t>Representa el monto de efectivo disponible propiedad del INSTITUTO, en cuentas de cheques tradicionales, su importe se integra por:</t>
  </si>
  <si>
    <r>
      <t xml:space="preserve">Representa el monto de efectivo invertido por el </t>
    </r>
    <r>
      <rPr>
        <b/>
        <i/>
        <sz val="9"/>
        <color theme="1"/>
        <rFont val="Arial"/>
        <family val="2"/>
      </rPr>
      <t>INSTITUTO</t>
    </r>
    <r>
      <rPr>
        <sz val="9"/>
        <color theme="1"/>
        <rFont val="Arial"/>
        <family val="2"/>
      </rPr>
      <t>, el cual se efectúa en inversión a la vista, (Valores gubernamentales) su importe se integra por:</t>
    </r>
  </si>
  <si>
    <t>No se ha presentado el supuesto</t>
  </si>
  <si>
    <t>Derechos a recibir bienes o servicios</t>
  </si>
  <si>
    <t>No aplica</t>
  </si>
  <si>
    <t>El método de depreciación aplicado, generalmente está asociado con la vida útil de los activos y las tasas aplicadas se encuentran dentro de los parámetros que cita la normatividad.</t>
  </si>
  <si>
    <t>Suma Ingresos de Gestión</t>
  </si>
  <si>
    <t>VALORES</t>
  </si>
  <si>
    <t>AVALES Y GARANTÍAS</t>
  </si>
  <si>
    <t>JUICIOS</t>
  </si>
  <si>
    <t>INVERSIÓN MEDIANTE PROYECTOS PARA PRESTACIÓN DE SERVICIOS (PPS) Y SIMILARES</t>
  </si>
  <si>
    <t>BIENES EN CONCESIONADOS O EN COMODATO</t>
  </si>
  <si>
    <t>Suma CUENTAS DE ORDEN CONTABLES</t>
  </si>
  <si>
    <t>El Instituto Estatal Electoral, es un organismo público autónomo, ciudadanizado, permanente e independiente en sus decisiones y funcionamiento, con personalidad jurídica y patrimonio propio; depositario del ejercicio de la función pública estatal de organizar las elecciones; regido en todo momento por los principios de certeza, legalidad, imparcialidad, independencia, máxima publicidad, definitividad y objetividad</t>
  </si>
  <si>
    <t xml:space="preserve">Línea del Tiempo
La Comisión Estatal Electoral se instaló el 7 de marzo de 1992. El día 10 de marzo, queda instalado el Consejo General del Consejo Estatal Electoral, el mismo tenía un carácter temporal; posteriormente, se integró el Tribunal Local Electoral, siendo aprobada su composición por unanimidad del Congreso. Bajo esta tesitura, se dio inicio a los trabajos relativos al proceso electoral del año 1995, donde se eligió a los Diputados por Mayoría Relativa y por el principio de Representación proporcional, así como a los Ayuntamientos del Estado.
A partir del 22 de junio de 1997, siete Consejeros Ciudadanos fueron nombrados por el Congreso del Estado, rectificando la integración del Consejo Estatal Electoral que tuvo a bien organizar el proceso electoral del año 1995. Esta conformación reflejaba así a nivel local un avance importante, lo anterior derivado de la reforma de la legislación federal de 1996.
Para el 26 de enero de 1998, la Ley Electoral del Estado de Aguascalientes presenta modificaciones, con el objeto de inmiscuir a la ciudadanía en un grado mayor al proceso y organización electoral, especifica aspectos que se encontraban dispersos en dicha ley. En ese mismo año, el Consejo Estatal Electoral quedó formalmente instalado en la sesión que se llevó a cabo el día 10 de marzo quedando así legalmente instalado el máximo Órgano de Dirección Electoral en el Estado, con lo que dio inicio el Proceso Electoral 1998.
En virtud de las Reformas a la Constitución Local y de la publicación del Código Electoral del Estado de Aguascalientes, en el periódico oficial, en fecha 31 de octubre del año 2000 se ordenó la creación de un organismo público ciudadanizado, de carácter permanente, autónomo en su funcionamiento e independiente en sus decisiones, con personalidad jurídica y patrimonio propio.
</t>
  </si>
  <si>
    <t xml:space="preserve">Regular en apego a los principios de certeza, legalidad, imparcialidad, independencia, máxima publicidad, definitividad y, objetividad, el ejercicio de los derechos y obligaciones político electorales de los ciudadanos, Asociaciones y Partidos Políticos, así como su acreditación y funcionamiento dentro de la vida política estatal. Efectuar los procesos de renovación de los poderes Legislativo y Ejecutivo, así como Ayuntamientos del Estado, incluyendo actos preparativos de la elección, la jornada electoral, resultados, declaraciones de validez de los mismos, asignación de diputaciones y regidurías por representación proporcional y la calificación de la elección de Gobernador del Estado.                                                                                                                                                                     Contribuir siempre al desarrollo y difusión de la cultura de la vida democrática, a través de la promoción del voto, la educación cívico-electoral, asegurando a la ciudadanía en primer término el ejercicio de sus derechos político-electorales y de participación ciudadana, así como vigilar el cumplimiento de sus obligaciones, preservando el fortalecimiento del régimen de Partidos Políticos, y en consecuencia garantizar la celebración periódica y pacífica de las elecciones para renovar a los integrantes del Poder Legislativo, Poder Ejecutivo y Ayuntamientos del Estado, velando íntegramente por la autenticidad y efectividad del sufragio
</t>
  </si>
  <si>
    <t xml:space="preserve">El Instituto Estatal Electoral, realiza los registros presupuestales y contables de sus operaciones así como la preparación de los Estados Financieros, en apego a lo establecido en la Ley General de Contabilidad Gubernamental, normatividad emitida por el Consejo Nacional de Armonización Contable y demás disposiciones aplicables en la materia.
</t>
  </si>
  <si>
    <t xml:space="preserve">A efecto de dar cumplimiento a la normatividad de la Ley de Contabilidad Gubernamental, se ha implementado el sistema SAACG.Net  de INDETEC.
</t>
  </si>
  <si>
    <t>Se detalla en anexo.</t>
  </si>
  <si>
    <t>No  existen  partes  relacionadas  que  pudieran  ejercer  influencia significativa sobre la toma de decisiones financieras y operativas.</t>
  </si>
  <si>
    <t xml:space="preserve">Bajo protesta de decir verdad declaramos que los Estados Financieros y sus notas, son razonablemente correctos y son responsabilidad del emisor
</t>
  </si>
  <si>
    <r>
      <t xml:space="preserve">Representa los adeudos con proveedores derivados de operaciones del </t>
    </r>
    <r>
      <rPr>
        <b/>
        <i/>
        <sz val="9"/>
        <color theme="1"/>
        <rFont val="Arial"/>
        <family val="2"/>
      </rPr>
      <t>INSTITUTO</t>
    </r>
    <r>
      <rPr>
        <sz val="9"/>
        <color theme="1"/>
        <rFont val="Arial"/>
        <family val="2"/>
      </rPr>
      <t>, con vencimiento menor o igual a doce meses.</t>
    </r>
  </si>
  <si>
    <t xml:space="preserve">Se constituye pasivo a largo plazo para indemnizaciones y liquidaciones del personal del I.E.E. </t>
  </si>
  <si>
    <t>"Sin Información que revelar"</t>
  </si>
  <si>
    <t>LEY DE INGRESOS RECAUDADA</t>
  </si>
  <si>
    <t>PRESUPUESTO DE EGRESOS DEVENGADO</t>
  </si>
  <si>
    <t>El Gobierno del Estado de Aguascalientes, a través de la figura de Donación, transfirió la propiedad que ocupan las instalaciones del Instituto Estatal Electoral en Aguascalientes, esta operación quedó asentada en la Escritura Pública Acta. Núm. 37100 Vol. 1042 de fecha 29/10/2018.  Por razón de los trámites para llevar a cabo la formalización de la misma, se dió de alta en el mes de diciembre de 2018, una vez que fue entregado el documento de soporte referido, Asimismo se realizó la Construcción del Estacionamiento y baños en el ejercicio 2019, cuya obra fue entregada en diciembre del mismo año.</t>
  </si>
  <si>
    <t>En el periodo que se informa, el patrimonio generado procede de la recepción de las transferencias realizadas por la Secretaría de Finanzas del Gobierno del Estado de Aguascalientes, así como por la generación de ingresos propios.</t>
  </si>
  <si>
    <t>El estado de flujos de efectivo se presenta en base devengado.</t>
  </si>
  <si>
    <t>En estas cuentas se controlan diversos conceptos y valores que, aunque no afectan ni modifican el Estado de Situación Financiera, deben reflejar los importes que presentan derechos o responsabilidades del Instituto Estatal Electoral. Pero que es necesaria su incorporación en libros con fines de control.</t>
  </si>
  <si>
    <t>CUENTAS DE ORDEN CONTABLES</t>
  </si>
  <si>
    <t>No se realizan operaciones en moneda extranjera, por lo que no se tienen obligaciones o derechos de esa naturaleza</t>
  </si>
  <si>
    <t>INGRESOS ESTATAL</t>
  </si>
  <si>
    <t>LEY DE INGRESOS ESTIMADA</t>
  </si>
  <si>
    <t>RECAUDACIÓN</t>
  </si>
  <si>
    <t>AVANCE RECAUDACIÓN</t>
  </si>
  <si>
    <t>INGRESOS PROPIOS</t>
  </si>
  <si>
    <t>Transferencias, Asignaciones, Subsidios y Pensiones y jubiliaciones</t>
  </si>
  <si>
    <t>Productos</t>
  </si>
  <si>
    <t>Ingresos por Venta de Bienes, Prestación de Servicios y Otros Ingresos</t>
  </si>
  <si>
    <t>El Instituto Estatal Electoral no contrata deuda pública</t>
  </si>
  <si>
    <t>Al cierre del ejercicio no hubo variaciones al Patrimonio Contribuido</t>
  </si>
  <si>
    <t>Los registro contables se realizan con base acumulativa, apegándose al marco conceptual y a los postulados básicos de la Ley General de Contabilidad Gubernamental, donde señala la obligación de emitir información contable, presupuestaria y programática sobre la base técnica prevista  en los documentos técnico-contables mencionado en acuerdo y considerando al menos lo siguiente:  1) Los valores en custodia de instrumentos prestados o formadores de mercado e instrumentos de crédito recibidos en garantía de los formadores de mercado u otros. 2) 2. Por tipo de emisión de instrumento: monto, tasa y vencimiento 3)3. Los contratos firmados de construcciones por tipo de contrato y 4) El avance que se registra en las cuentas de orden presupuestarias, previo al cierre presupuestario de cada periodo que se reporta.</t>
  </si>
  <si>
    <t>El Instituto Estatal Electoral no cuenta con fideicomisos, mandatos y análogos.</t>
  </si>
  <si>
    <t>Sin información que revelar</t>
  </si>
  <si>
    <t>3.</t>
  </si>
  <si>
    <t>No aplica ya que el I.E.E. no realiza procesos de transformación y/o elaboración de bienes.</t>
  </si>
  <si>
    <t>No aplica ya que el I.E.E. no tiene información que revelar en la cuenta de almacén.</t>
  </si>
  <si>
    <t>7.</t>
  </si>
  <si>
    <t>8.</t>
  </si>
  <si>
    <t>9.</t>
  </si>
  <si>
    <t>El I.E.E. no cuenta con otros activos</t>
  </si>
  <si>
    <t>El importe de esta cuenta está constituido principalmente por: Retenciones de ISR por Sueldos y Salarios y Honorarios, mismas que se pagan en el siguiente mes; retenciones derivadas de aportaciones de seguridad social (Trabajadores) mismas que se liquidan dentro de los cinco días del siguiente mes.</t>
  </si>
  <si>
    <t>2.</t>
  </si>
  <si>
    <t>El Instituto no tiene fondos  de bienes de terceros en Administración y/o Garantía</t>
  </si>
  <si>
    <t>El Instituto no tiene Pasivos diferidos y otros</t>
  </si>
  <si>
    <t>Representa el monto del ingreso devengado-recaudado al corte del mes que se reporta, el cuales está conformado de la siguiente manera:</t>
  </si>
  <si>
    <t>LEY DE INGRESOS POR EJECUTAR</t>
  </si>
  <si>
    <t>MODIFICACIONES A LA LEY DE INGRESOS ESTIMADA</t>
  </si>
  <si>
    <t>LEY DE INGRESOS DEVENGADA</t>
  </si>
  <si>
    <t>CUENTAS DE ORDEN PRESUPUESTALES  (LEY DE INGRESOS)</t>
  </si>
  <si>
    <t>CUENTAS DE ORDEN PRESUPUESTALES (PRESUPUESTO DE EGRESOS)</t>
  </si>
  <si>
    <t>PRESUPUESTO DE EGRESOS APROBADO</t>
  </si>
  <si>
    <t>PRESUPUESTO DE EGRESOS POR EJERCER</t>
  </si>
  <si>
    <t>MODIFICACIONES AL PRESUPUESTO DE EGRESOS APROBADO</t>
  </si>
  <si>
    <t>PRESUPUESTO DE EGRESOS COMPROMETIDO</t>
  </si>
  <si>
    <t>PRESUPUESTO DE EGRESOS EJERCIDO</t>
  </si>
  <si>
    <t>PRESUPUESTO DE EGRESOS PAGADO</t>
  </si>
  <si>
    <t>El Instituto Estatal Electoral (I.E.E.) recibe por parte del Gobierno del Estado de Aguascalientes, los recursos para su funcionamiento a través de la Secretaría de Finanzas, dichos recursos son aprobados anualmente por el Congreso local en el presupuesto de egresos correspondiente</t>
  </si>
  <si>
    <t>El Instituto Estatal Electoral, se encuentra registrado en el Servicio de Administración Tributaria con el Registro Federal de Contribuyentes IEE001031BL8 como persona moral no contribuyente y sus obligaciones fiscales son las siguientes:</t>
  </si>
  <si>
    <t>Presentar declaración y pago provisional mensual de retenciones de impuesto sobre la renta (ISR) por sueldos y salarios.</t>
  </si>
  <si>
    <t>Presentar declaración y pago provisional mensual de retenciones ISR e IVA por renta de inmuebles y pagos por honorarios profesionales</t>
  </si>
  <si>
    <t>Presentar declaración anual (DIM) de sueldos y salarios de trabajadores de base, eventuales y asimilados a salarios.</t>
  </si>
  <si>
    <t>Presentar declaración informativa mensual de operaciones con terceros (DIOT).</t>
  </si>
  <si>
    <t>Las obligaciones estatales de impuestos son:</t>
  </si>
  <si>
    <t>Presentar declaración mensual de impuesto sobre nómina 2.5%.</t>
  </si>
  <si>
    <t>Presentar declaración anual de impuesto sobre nómina.</t>
  </si>
  <si>
    <t>Presentar declaración mensual de retenciones de impuesto sobre nómina a prestadores de servicios.</t>
  </si>
  <si>
    <t>Este género se compone de dos grupos, el Pasivo Circulante y el Pasivo No Circulante, en éstos inciden pasivos derivados de operaciones por servicios personales, cuentas por pagar por operaciones presupuestarias devengadas y contabilizadas al cierre del mes que se reporta; pasivos por obligaciones laborales, a continuación se presenta la integración del pasivo:</t>
  </si>
  <si>
    <t xml:space="preserve"> 31 DE DICIEMBRE DE 2023</t>
  </si>
  <si>
    <t>DEUDORES DIVERSOS POR COBRAR A CORTO PLAZO</t>
  </si>
  <si>
    <t>BANCOS/TESORERÍA</t>
  </si>
  <si>
    <t>INVERSIONES TEMPORALES (HASTA 3 MESES)</t>
  </si>
  <si>
    <t>BANCOMER</t>
  </si>
  <si>
    <t>GRUPO FINANCIERO BANORTE</t>
  </si>
  <si>
    <t>DEUDORES POR ANTICIPOS DE LA TESORERÍA A CORTO PLAZO</t>
  </si>
  <si>
    <t>DERECHOS A RECIBIR BIENES O SERVICIOS</t>
  </si>
  <si>
    <t>TERRENOS</t>
  </si>
  <si>
    <t>EDIFICIOS NO HABITACIONALES</t>
  </si>
  <si>
    <t>Subtotal BIENES INMUEBLES, INFRAESTRUCTURA Y CONSTRUCCIONES EN PROCESO</t>
  </si>
  <si>
    <t>MOBILIARIO Y EQUIPO DE ADMINISTRACIÓN</t>
  </si>
  <si>
    <t>MOBILIARIO Y EQUIPO EDUCACIONAL Y RECREATIVO</t>
  </si>
  <si>
    <t>VEHÍCULOS Y EQUIPO DE TRANSPORTE</t>
  </si>
  <si>
    <t>MAQUINARIA, OTROS EQUIPOS Y HERRAMIENTAS</t>
  </si>
  <si>
    <t>Subtotal BIENES MUEBLES</t>
  </si>
  <si>
    <t>SOFTWARE</t>
  </si>
  <si>
    <t>Subtotal ACTIVOS INTANGIBLES</t>
  </si>
  <si>
    <t>DEPRECIACIÓN ACUMULADA DE BIENES MUEBLES</t>
  </si>
  <si>
    <t>AMORTIZACIÓN ACUMULADA DE ACTIVOS INTANGIBLES</t>
  </si>
  <si>
    <t>Subtotal DEPRECIACIÓN, DETERIORO Y AMORTIZACIÓN ACUMULADA DE BIENES</t>
  </si>
  <si>
    <t>PASIVO CIRCULANTE</t>
  </si>
  <si>
    <t>Suma PASIVO CIRCULANTE</t>
  </si>
  <si>
    <t>PASIVO NO CIRCULANTE</t>
  </si>
  <si>
    <t>SERVICIOS PERSONALES POR PAGAR A CORTO PLAZO</t>
  </si>
  <si>
    <t>PROVEEDORES POR PAGAR A CORTO PLAZO</t>
  </si>
  <si>
    <t>TRANSFERENCIAS OTORGADAS POR PAGAR A CORTO PLAZO</t>
  </si>
  <si>
    <t>RETENCIONES Y CONTRIBUCIONES POR PAGAR A CORTO PLAZO</t>
  </si>
  <si>
    <t>OTRAS CUENTAS POR PAGAR A CORTO PLAZO</t>
  </si>
  <si>
    <t>FONDOS EN GARANTÍA A CORTO PLAZO</t>
  </si>
  <si>
    <t>OTRAS PROVISIONES A LARGO PLAZO</t>
  </si>
  <si>
    <t>INGRESOS POR VENTA DE BIENES Y PRESTACIÓN DE SERVICIOS DE LOS PODERES LEGISLATIVO Y JUDICIAL, Y DE LOS ÓRGANOS AUTÓNOMOS</t>
  </si>
  <si>
    <t>Subtotal INGRESOS POR VENTA DE BIENES Y PRESTACIÓN DE SERVICIOS</t>
  </si>
  <si>
    <t>PRODUCTOS</t>
  </si>
  <si>
    <t>Subtotal PRODUCTOS</t>
  </si>
  <si>
    <t>TRANSFERENCIAS INTERNAS Y ASIGNACIONES DEL SECTOR PÚBLICO</t>
  </si>
  <si>
    <t>Subtotal TRANSFERENCIAS, ASIGNACIONES, SUBSIDIOS Y SUBVENCIONES, Y PENSIONES Y JUBILACIONES</t>
  </si>
  <si>
    <t>OTROS INGRESOS Y BENEFICIOS VARIOS</t>
  </si>
  <si>
    <t>Subtotal OTROS INGRESOS Y BENEFICIOS VARIOS</t>
  </si>
  <si>
    <t>GASTOS DE FUNCIONAMIENTO</t>
  </si>
  <si>
    <t>TRANSFERENCIAS, ASIGNACIONES, SUBSIDIOS Y OTRAS AYUDAS</t>
  </si>
  <si>
    <t>OTROS GASTOS Y PÉRDIDAS EXTRAORDINARIAS</t>
  </si>
  <si>
    <t>REMUNERACIONES AL PERSONAL DE CARÁCTER PERMANENTE</t>
  </si>
  <si>
    <t>REMUNERACIONES ADICIONALES Y ESPECIALES</t>
  </si>
  <si>
    <t>AYUDAS SOCIALES A INSTITUCIONES</t>
  </si>
  <si>
    <t>El método de depreciación aplicado al edificio, es el que cita la normatividad y arroja un importe acumulado de $3'790,462.08 al cierre del mes de Diciembre 2023</t>
  </si>
  <si>
    <t>Este rubro se integra por los Depositos en garantía de los contratos de arrendamientos de inmuebles que actualmente ocupa el Instituto.</t>
  </si>
  <si>
    <t>El importe de esta cuenta esta constituido por Aportaciones de Seguridad Social (obrero-patronal), mismas que se pagan a más tardar en su fecha de vencimiento.</t>
  </si>
  <si>
    <t>Representa el monto de los hechos contables que disminuyen el patrimonio neto del ente público, por el mes de diciembre de 2023, las cantidades y porcentajes devengados y registrados ascendieron a:</t>
  </si>
  <si>
    <t>Incremento en cuentas por pagar</t>
  </si>
  <si>
    <t>Decremento en  cuentas por pagar</t>
  </si>
  <si>
    <t>Flujo Neto de Efectivo de Actividades de Operación</t>
  </si>
  <si>
    <t>Análisis de la Recuadación por el periodo del 1 de enero al 31 de diciembre de 2023, se tuvieron ingresos recaudados por la cantidad de: $140,389,931.07; el Análisis de los ingresos es como sigue:</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</si>
</sst>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1" formatCode="_-* #,##0_-;\-* #,##0_-;_-* &quot;-&quot;_-;_-@_-"/>
    <numFmt numFmtId="164" formatCode="_(&quot;$&quot;* #,##0.00_);_(&quot;$&quot;* \(#,##0.00\);_(&quot;$&quot;* &quot;-&quot;??_);_(@_)"/>
    <numFmt numFmtId="165" formatCode="_(* #,##0.00_);_(* \(#,##0.00\);_(* &quot;-&quot;??_);_(@_)"/>
    <numFmt numFmtId="166" formatCode="&quot;$&quot;\ #,###,###.00"/>
    <numFmt numFmtId="167" formatCode="_-* #,##0_-;\-* #,##0_-;_-* &quot;-&quot;??_-;_-@_-"/>
    <numFmt numFmtId="168" formatCode="&quot;$&quot;#,##0.00"/>
  </numFmts>
  <fonts count="43"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9"/>
      <name val="Arial"/>
      <family val="2"/>
    </font>
    <font>
      <b/>
      <sz val="9"/>
      <name val="Arial"/>
      <family val="2"/>
    </font>
    <font>
      <i/>
      <sz val="9"/>
      <name val="Arial"/>
      <family val="2"/>
    </font>
    <font>
      <b/>
      <sz val="7"/>
      <name val="Times New Roman"/>
      <family val="1"/>
    </font>
    <font>
      <sz val="9"/>
      <color rgb="FF000000"/>
      <name val="Arial"/>
      <family val="2"/>
    </font>
    <font>
      <b/>
      <sz val="9"/>
      <color rgb="FF000000"/>
      <name val="Arial"/>
      <family val="2"/>
    </font>
    <font>
      <i/>
      <sz val="8"/>
      <color rgb="FF000000"/>
      <name val="Arial"/>
      <family val="2"/>
    </font>
    <font>
      <i/>
      <sz val="8"/>
      <name val="Arial"/>
      <family val="2"/>
    </font>
    <font>
      <sz val="9"/>
      <color theme="1"/>
      <name val="Symbol"/>
      <family val="1"/>
      <charset val="2"/>
    </font>
    <font>
      <b/>
      <i/>
      <sz val="8"/>
      <color rgb="FF000000"/>
      <name val="Arial"/>
      <family val="2"/>
    </font>
    <font>
      <sz val="9"/>
      <color theme="1"/>
      <name val="Arial"/>
      <family val="2"/>
    </font>
    <font>
      <b/>
      <sz val="9"/>
      <color theme="1"/>
      <name val="Arial"/>
      <family val="2"/>
    </font>
    <font>
      <b/>
      <i/>
      <sz val="9"/>
      <color theme="1"/>
      <name val="Arial"/>
      <family val="2"/>
    </font>
    <font>
      <u/>
      <sz val="10"/>
      <color indexed="12"/>
      <name val="Arial"/>
      <family val="2"/>
    </font>
    <font>
      <sz val="10"/>
      <color rgb="FF000000"/>
      <name val="Arial"/>
      <family val="2"/>
    </font>
    <font>
      <b/>
      <sz val="10"/>
      <color rgb="FF000000"/>
      <name val="Arial"/>
      <family val="2"/>
    </font>
    <font>
      <sz val="10"/>
      <color rgb="FF000000"/>
      <name val="Calibri"/>
      <family val="2"/>
      <scheme val="minor"/>
    </font>
    <font>
      <b/>
      <sz val="14"/>
      <color rgb="FF000000"/>
      <name val="Calibri"/>
      <family val="2"/>
      <scheme val="minor"/>
    </font>
    <font>
      <b/>
      <sz val="16"/>
      <color rgb="FF000000"/>
      <name val="Calibri"/>
      <family val="2"/>
      <scheme val="minor"/>
    </font>
    <font>
      <sz val="11"/>
      <color rgb="FF000000"/>
      <name val="Times New Roman"/>
      <family val="1"/>
    </font>
    <font>
      <b/>
      <sz val="12"/>
      <color theme="0"/>
      <name val="Calibri"/>
      <family val="2"/>
      <scheme val="minor"/>
    </font>
    <font>
      <b/>
      <sz val="11"/>
      <name val="Calibri"/>
      <family val="2"/>
      <scheme val="minor"/>
    </font>
    <font>
      <sz val="11"/>
      <name val="Calibri"/>
      <family val="2"/>
      <scheme val="minor"/>
    </font>
    <font>
      <sz val="12"/>
      <name val="Calibri"/>
      <family val="2"/>
      <scheme val="minor"/>
    </font>
    <font>
      <b/>
      <sz val="11"/>
      <color rgb="FF000000"/>
      <name val="Calibri"/>
      <family val="2"/>
      <scheme val="minor"/>
    </font>
    <font>
      <sz val="10"/>
      <color rgb="FF000000"/>
      <name val="Times New Roman"/>
      <family val="1"/>
    </font>
    <font>
      <sz val="10"/>
      <name val="Arial"/>
      <family val="2"/>
    </font>
    <font>
      <sz val="10"/>
      <color rgb="FF000000"/>
      <name val="Times New Roman"/>
      <family val="1"/>
    </font>
    <font>
      <sz val="10"/>
      <color rgb="FF000000"/>
      <name val="Times New Roman"/>
      <family val="1"/>
    </font>
    <font>
      <i/>
      <sz val="8.5"/>
      <name val="Arial"/>
      <family val="2"/>
    </font>
    <font>
      <sz val="9"/>
      <color rgb="FF000000"/>
      <name val="Symbol"/>
      <family val="1"/>
      <charset val="2"/>
    </font>
  </fonts>
  <fills count="9">
    <fill>
      <patternFill patternType="none"/>
    </fill>
    <fill>
      <patternFill patternType="gray125"/>
    </fill>
    <fill>
      <patternFill patternType="solid">
        <fgColor rgb="FF78C27F"/>
        <bgColor indexed="64"/>
      </patternFill>
    </fill>
    <fill>
      <patternFill patternType="solid">
        <fgColor rgb="FFBDE1C0"/>
        <bgColor indexed="64"/>
      </patternFill>
    </fill>
    <fill>
      <patternFill patternType="solid">
        <fgColor rgb="FFE5F3E6"/>
        <bgColor indexed="64"/>
      </patternFill>
    </fill>
    <fill>
      <patternFill patternType="solid">
        <fgColor rgb="FFF4FAF4"/>
        <bgColor indexed="64"/>
      </patternFill>
    </fill>
    <fill>
      <patternFill patternType="solid">
        <fgColor theme="0"/>
        <bgColor indexed="64"/>
      </patternFill>
    </fill>
    <fill>
      <patternFill patternType="solid">
        <fgColor theme="0" tint="-0.249977111117893"/>
        <bgColor indexed="64"/>
      </patternFill>
    </fill>
    <fill>
      <patternFill patternType="solid">
        <fgColor theme="0" tint="-0.14999847407452621"/>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BDE1C0"/>
      </left>
      <right style="thin">
        <color rgb="FFBDE1C0"/>
      </right>
      <top style="thin">
        <color rgb="FFBDE1C0"/>
      </top>
      <bottom style="thin">
        <color rgb="FFBDE1C0"/>
      </bottom>
      <diagonal/>
    </border>
    <border>
      <left style="medium">
        <color rgb="FF26A632"/>
      </left>
      <right/>
      <top style="medium">
        <color rgb="FF26A632"/>
      </top>
      <bottom/>
      <diagonal/>
    </border>
    <border>
      <left/>
      <right/>
      <top style="medium">
        <color rgb="FF26A632"/>
      </top>
      <bottom/>
      <diagonal/>
    </border>
    <border>
      <left/>
      <right style="medium">
        <color rgb="FF26A632"/>
      </right>
      <top style="medium">
        <color rgb="FF26A632"/>
      </top>
      <bottom/>
      <diagonal/>
    </border>
    <border>
      <left style="medium">
        <color rgb="FF26A632"/>
      </left>
      <right style="thin">
        <color rgb="FFBDE1C0"/>
      </right>
      <top style="thin">
        <color rgb="FFBDE1C0"/>
      </top>
      <bottom style="thin">
        <color rgb="FFBDE1C0"/>
      </bottom>
      <diagonal/>
    </border>
    <border>
      <left style="thin">
        <color rgb="FFBDE1C0"/>
      </left>
      <right style="medium">
        <color rgb="FF26A632"/>
      </right>
      <top style="thin">
        <color rgb="FFBDE1C0"/>
      </top>
      <bottom style="thin">
        <color rgb="FFBDE1C0"/>
      </bottom>
      <diagonal/>
    </border>
    <border>
      <left style="medium">
        <color rgb="FF26A632"/>
      </left>
      <right style="thin">
        <color rgb="FFBDE1C0"/>
      </right>
      <top style="thin">
        <color rgb="FFBDE1C0"/>
      </top>
      <bottom style="medium">
        <color rgb="FF26A632"/>
      </bottom>
      <diagonal/>
    </border>
    <border>
      <left style="thin">
        <color rgb="FFBDE1C0"/>
      </left>
      <right style="thin">
        <color rgb="FFBDE1C0"/>
      </right>
      <top style="thin">
        <color rgb="FFBDE1C0"/>
      </top>
      <bottom style="medium">
        <color rgb="FF26A632"/>
      </bottom>
      <diagonal/>
    </border>
    <border>
      <left style="thin">
        <color rgb="FFBDE1C0"/>
      </left>
      <right style="medium">
        <color rgb="FF26A632"/>
      </right>
      <top style="thin">
        <color rgb="FFBDE1C0"/>
      </top>
      <bottom style="medium">
        <color rgb="FF26A632"/>
      </bottom>
      <diagonal/>
    </border>
    <border>
      <left style="medium">
        <color rgb="FF26A632"/>
      </left>
      <right style="thin">
        <color rgb="FFBDE1C0"/>
      </right>
      <top style="thin">
        <color rgb="FFBDE1C0"/>
      </top>
      <bottom/>
      <diagonal/>
    </border>
    <border>
      <left style="thin">
        <color rgb="FFBDE1C0"/>
      </left>
      <right style="thin">
        <color rgb="FFBDE1C0"/>
      </right>
      <top style="thin">
        <color rgb="FFBDE1C0"/>
      </top>
      <bottom/>
      <diagonal/>
    </border>
    <border>
      <left style="thin">
        <color rgb="FFBDE1C0"/>
      </left>
      <right style="medium">
        <color rgb="FF26A632"/>
      </right>
      <top style="thin">
        <color rgb="FFBDE1C0"/>
      </top>
      <bottom/>
      <diagonal/>
    </border>
    <border>
      <left style="medium">
        <color rgb="FF26A632"/>
      </left>
      <right style="thin">
        <color rgb="FFBDE1C0"/>
      </right>
      <top/>
      <bottom style="thin">
        <color rgb="FFBDE1C0"/>
      </bottom>
      <diagonal/>
    </border>
    <border>
      <left style="thin">
        <color rgb="FFBDE1C0"/>
      </left>
      <right style="thin">
        <color rgb="FFBDE1C0"/>
      </right>
      <top/>
      <bottom style="thin">
        <color rgb="FFBDE1C0"/>
      </bottom>
      <diagonal/>
    </border>
    <border>
      <left style="medium">
        <color rgb="FF26A632"/>
      </left>
      <right style="thin">
        <color rgb="FFBDE1C0"/>
      </right>
      <top/>
      <bottom/>
      <diagonal/>
    </border>
    <border>
      <left style="thin">
        <color rgb="FFBDE1C0"/>
      </left>
      <right style="thin">
        <color rgb="FFBDE1C0"/>
      </right>
      <top/>
      <bottom/>
      <diagonal/>
    </border>
    <border>
      <left style="medium">
        <color rgb="FF26A632"/>
      </left>
      <right style="thin">
        <color rgb="FFBDE1C0"/>
      </right>
      <top/>
      <bottom style="medium">
        <color rgb="FF26A632"/>
      </bottom>
      <diagonal/>
    </border>
    <border>
      <left style="thin">
        <color rgb="FFBDE1C0"/>
      </left>
      <right style="thin">
        <color rgb="FFBDE1C0"/>
      </right>
      <top/>
      <bottom style="medium">
        <color rgb="FF26A632"/>
      </bottom>
      <diagonal/>
    </border>
  </borders>
  <cellStyleXfs count="23">
    <xf numFmtId="0" fontId="0" fillId="0" borderId="0"/>
    <xf numFmtId="0" fontId="25" fillId="0" borderId="0" applyNumberFormat="0" applyFill="0" applyBorder="0" applyAlignment="0" applyProtection="0">
      <alignment vertical="top"/>
      <protection locked="0"/>
    </xf>
    <xf numFmtId="164" fontId="37" fillId="0" borderId="0" applyFont="0" applyFill="0" applyBorder="0" applyAlignment="0" applyProtection="0"/>
    <xf numFmtId="0" fontId="37" fillId="0" borderId="0"/>
    <xf numFmtId="0" fontId="11" fillId="0" borderId="0"/>
    <xf numFmtId="0" fontId="38" fillId="0" borderId="0"/>
    <xf numFmtId="164" fontId="37" fillId="0" borderId="0" applyFont="0" applyFill="0" applyBorder="0" applyAlignment="0" applyProtection="0"/>
    <xf numFmtId="165" fontId="37" fillId="0" borderId="0" applyFont="0" applyFill="0" applyBorder="0" applyAlignment="0" applyProtection="0"/>
    <xf numFmtId="0" fontId="10" fillId="0" borderId="0"/>
    <xf numFmtId="0" fontId="9" fillId="0" borderId="0"/>
    <xf numFmtId="164" fontId="37" fillId="0" borderId="0" applyFont="0" applyFill="0" applyBorder="0" applyAlignment="0" applyProtection="0"/>
    <xf numFmtId="165" fontId="37" fillId="0" borderId="0" applyFont="0" applyFill="0" applyBorder="0" applyAlignment="0" applyProtection="0"/>
    <xf numFmtId="0" fontId="9" fillId="0" borderId="0"/>
    <xf numFmtId="0" fontId="8" fillId="0" borderId="0"/>
    <xf numFmtId="0" fontId="7" fillId="0" borderId="0"/>
    <xf numFmtId="165" fontId="39" fillId="0" borderId="0" applyFont="0" applyFill="0" applyBorder="0" applyAlignment="0" applyProtection="0"/>
    <xf numFmtId="0" fontId="6" fillId="0" borderId="0"/>
    <xf numFmtId="0" fontId="5" fillId="0" borderId="0"/>
    <xf numFmtId="0" fontId="4" fillId="0" borderId="0"/>
    <xf numFmtId="0" fontId="3" fillId="0" borderId="0"/>
    <xf numFmtId="9" fontId="40" fillId="0" borderId="0" applyFont="0" applyFill="0" applyBorder="0" applyAlignment="0" applyProtection="0"/>
    <xf numFmtId="0" fontId="2" fillId="0" borderId="0"/>
    <xf numFmtId="0" fontId="1" fillId="0" borderId="0"/>
  </cellStyleXfs>
  <cellXfs count="309">
    <xf numFmtId="0" fontId="0" fillId="0" borderId="0" xfId="0" applyFill="1" applyBorder="1" applyAlignment="1">
      <alignment horizontal="left" vertical="top"/>
    </xf>
    <xf numFmtId="0" fontId="12" fillId="0" borderId="0" xfId="0" applyFont="1" applyFill="1" applyBorder="1" applyAlignment="1">
      <alignment horizontal="left" vertical="top"/>
    </xf>
    <xf numFmtId="0" fontId="13" fillId="0" borderId="0" xfId="0" applyFont="1" applyFill="1" applyBorder="1" applyAlignment="1">
      <alignment horizontal="left" vertical="top"/>
    </xf>
    <xf numFmtId="0" fontId="13" fillId="0" borderId="0" xfId="0" applyFont="1" applyFill="1" applyBorder="1" applyAlignment="1">
      <alignment horizontal="center" vertical="top"/>
    </xf>
    <xf numFmtId="0" fontId="13" fillId="0" borderId="0" xfId="0" applyFont="1" applyFill="1" applyBorder="1" applyAlignment="1">
      <alignment vertical="top"/>
    </xf>
    <xf numFmtId="0" fontId="13" fillId="0" borderId="0" xfId="0" applyFont="1" applyFill="1" applyBorder="1" applyAlignment="1">
      <alignment horizontal="center" vertical="top"/>
    </xf>
    <xf numFmtId="0" fontId="12" fillId="0" borderId="0" xfId="0" applyFont="1" applyFill="1" applyBorder="1" applyAlignment="1">
      <alignment vertical="top" wrapText="1"/>
    </xf>
    <xf numFmtId="0" fontId="16" fillId="0" borderId="0" xfId="0" applyFont="1" applyFill="1" applyBorder="1" applyAlignment="1">
      <alignment horizontal="left" vertical="top"/>
    </xf>
    <xf numFmtId="0" fontId="13" fillId="0" borderId="0" xfId="0" applyFont="1" applyFill="1" applyBorder="1" applyAlignment="1">
      <alignment horizontal="left"/>
    </xf>
    <xf numFmtId="0" fontId="12" fillId="0" borderId="0" xfId="0" applyFont="1" applyFill="1" applyBorder="1" applyAlignment="1">
      <alignment horizontal="left"/>
    </xf>
    <xf numFmtId="0" fontId="16" fillId="0" borderId="0" xfId="0" applyFont="1" applyFill="1" applyBorder="1" applyAlignment="1">
      <alignment vertical="top" wrapText="1"/>
    </xf>
    <xf numFmtId="0" fontId="17" fillId="0" borderId="0" xfId="0" applyFont="1" applyFill="1" applyBorder="1" applyAlignment="1">
      <alignment horizontal="left" vertical="top"/>
    </xf>
    <xf numFmtId="0" fontId="12" fillId="0" borderId="0" xfId="0" applyFont="1" applyFill="1" applyBorder="1" applyAlignment="1">
      <alignment vertical="top"/>
    </xf>
    <xf numFmtId="0" fontId="12" fillId="0" borderId="0" xfId="0" applyFont="1" applyFill="1" applyBorder="1" applyAlignment="1">
      <alignment vertical="top"/>
    </xf>
    <xf numFmtId="0" fontId="16" fillId="0" borderId="0" xfId="0" applyFont="1" applyFill="1" applyBorder="1" applyAlignment="1">
      <alignment vertical="top"/>
    </xf>
    <xf numFmtId="0" fontId="16" fillId="0" borderId="0" xfId="0" applyFont="1" applyFill="1" applyBorder="1" applyAlignment="1">
      <alignment horizontal="left"/>
    </xf>
    <xf numFmtId="0" fontId="17" fillId="0" borderId="0" xfId="0" applyFont="1" applyFill="1" applyBorder="1" applyAlignment="1">
      <alignment horizontal="left"/>
    </xf>
    <xf numFmtId="49" fontId="12" fillId="0" borderId="0" xfId="0" applyNumberFormat="1" applyFont="1" applyFill="1" applyBorder="1" applyAlignment="1">
      <alignment vertical="top" wrapText="1"/>
    </xf>
    <xf numFmtId="49" fontId="17" fillId="0" borderId="0" xfId="0" applyNumberFormat="1" applyFont="1" applyFill="1" applyBorder="1" applyAlignment="1">
      <alignment horizontal="left" vertical="top"/>
    </xf>
    <xf numFmtId="49" fontId="16" fillId="0" borderId="0" xfId="0" applyNumberFormat="1" applyFont="1" applyFill="1" applyBorder="1" applyAlignment="1">
      <alignment horizontal="left" vertical="top"/>
    </xf>
    <xf numFmtId="49" fontId="13" fillId="0" borderId="0" xfId="0" applyNumberFormat="1" applyFont="1" applyFill="1" applyBorder="1" applyAlignment="1">
      <alignment vertical="top"/>
    </xf>
    <xf numFmtId="49" fontId="13" fillId="0" borderId="0" xfId="0" applyNumberFormat="1" applyFont="1" applyFill="1" applyBorder="1" applyAlignment="1">
      <alignment horizontal="left" vertical="top"/>
    </xf>
    <xf numFmtId="49" fontId="12" fillId="0" borderId="0" xfId="0" applyNumberFormat="1" applyFont="1" applyFill="1" applyBorder="1" applyAlignment="1">
      <alignment vertical="top"/>
    </xf>
    <xf numFmtId="0" fontId="18" fillId="0" borderId="0" xfId="0" applyFont="1" applyFill="1" applyBorder="1" applyAlignment="1">
      <alignment horizontal="left" vertical="top"/>
    </xf>
    <xf numFmtId="0" fontId="20" fillId="0" borderId="0" xfId="0" applyFont="1" applyAlignment="1">
      <alignment horizontal="center"/>
    </xf>
    <xf numFmtId="0" fontId="22" fillId="0" borderId="0" xfId="0" applyFont="1" applyAlignment="1"/>
    <xf numFmtId="0" fontId="23" fillId="0" borderId="0" xfId="0" applyFont="1" applyAlignment="1"/>
    <xf numFmtId="0" fontId="22" fillId="0" borderId="0" xfId="0" applyFont="1"/>
    <xf numFmtId="0" fontId="19" fillId="0" borderId="0" xfId="0" applyFont="1" applyFill="1" applyBorder="1" applyAlignment="1">
      <alignment vertical="top" wrapText="1"/>
    </xf>
    <xf numFmtId="49" fontId="19" fillId="0" borderId="0" xfId="0" applyNumberFormat="1" applyFont="1" applyFill="1" applyBorder="1" applyAlignment="1">
      <alignment vertical="top" wrapText="1"/>
    </xf>
    <xf numFmtId="0" fontId="23" fillId="0" borderId="0" xfId="0" applyFont="1"/>
    <xf numFmtId="0" fontId="23" fillId="0" borderId="0" xfId="0" applyFont="1" applyAlignment="1">
      <alignment vertical="center"/>
    </xf>
    <xf numFmtId="49" fontId="22" fillId="0" borderId="0" xfId="0" applyNumberFormat="1" applyFont="1" applyFill="1" applyBorder="1" applyAlignment="1">
      <alignment horizontal="right"/>
    </xf>
    <xf numFmtId="4" fontId="22" fillId="0" borderId="0" xfId="0" applyNumberFormat="1" applyFont="1" applyFill="1" applyBorder="1" applyAlignment="1"/>
    <xf numFmtId="0" fontId="22" fillId="0" borderId="0" xfId="0" applyFont="1" applyAlignment="1">
      <alignment vertical="center"/>
    </xf>
    <xf numFmtId="49" fontId="21" fillId="0" borderId="0" xfId="0" applyNumberFormat="1" applyFont="1" applyFill="1" applyBorder="1" applyAlignment="1">
      <alignment horizontal="left" vertical="top"/>
    </xf>
    <xf numFmtId="0" fontId="18" fillId="0" borderId="0" xfId="0" applyFont="1" applyFill="1" applyBorder="1" applyAlignment="1">
      <alignment vertical="top" wrapText="1"/>
    </xf>
    <xf numFmtId="0" fontId="16" fillId="0" borderId="0" xfId="0" applyFont="1" applyFill="1" applyBorder="1" applyAlignment="1">
      <alignment vertical="top"/>
    </xf>
    <xf numFmtId="0" fontId="17" fillId="0" borderId="0" xfId="0" applyFont="1" applyFill="1" applyBorder="1" applyAlignment="1">
      <alignment horizontal="center"/>
    </xf>
    <xf numFmtId="0" fontId="19" fillId="0" borderId="0" xfId="0" applyFont="1" applyFill="1" applyBorder="1" applyAlignment="1">
      <alignment horizontal="left"/>
    </xf>
    <xf numFmtId="0" fontId="12" fillId="0" borderId="0" xfId="0" applyFont="1" applyFill="1" applyBorder="1" applyAlignment="1">
      <alignment horizontal="justify" vertical="justify"/>
    </xf>
    <xf numFmtId="0" fontId="31" fillId="0" borderId="0" xfId="0" applyFont="1" applyFill="1" applyBorder="1" applyAlignment="1">
      <alignment horizontal="left" vertical="top"/>
    </xf>
    <xf numFmtId="0" fontId="26" fillId="0" borderId="0" xfId="0" applyFont="1" applyFill="1" applyBorder="1" applyAlignment="1">
      <alignment horizontal="left" vertical="top"/>
    </xf>
    <xf numFmtId="0" fontId="33" fillId="3" borderId="15" xfId="0" applyFont="1" applyFill="1" applyBorder="1" applyAlignment="1">
      <alignment horizontal="center" vertical="center"/>
    </xf>
    <xf numFmtId="0" fontId="33" fillId="3" borderId="11" xfId="0" applyFont="1" applyFill="1" applyBorder="1" applyAlignment="1">
      <alignment horizontal="center" vertical="center"/>
    </xf>
    <xf numFmtId="0" fontId="33" fillId="3" borderId="16" xfId="0" applyFont="1" applyFill="1" applyBorder="1" applyAlignment="1">
      <alignment horizontal="center" vertical="center"/>
    </xf>
    <xf numFmtId="0" fontId="33" fillId="5" borderId="15" xfId="0" applyFont="1" applyFill="1" applyBorder="1" applyAlignment="1">
      <alignment horizontal="center" vertical="center"/>
    </xf>
    <xf numFmtId="0" fontId="34" fillId="5" borderId="11" xfId="0" applyFont="1" applyFill="1" applyBorder="1" applyAlignment="1">
      <alignment vertical="center"/>
    </xf>
    <xf numFmtId="0" fontId="34" fillId="5" borderId="11" xfId="0" applyFont="1" applyFill="1" applyBorder="1" applyAlignment="1">
      <alignment vertical="center" wrapText="1"/>
    </xf>
    <xf numFmtId="49" fontId="34" fillId="5" borderId="11" xfId="0" applyNumberFormat="1" applyFont="1" applyFill="1" applyBorder="1" applyAlignment="1">
      <alignment vertical="center"/>
    </xf>
    <xf numFmtId="49" fontId="34" fillId="5" borderId="16" xfId="0" applyNumberFormat="1" applyFont="1" applyFill="1" applyBorder="1" applyAlignment="1">
      <alignment vertical="center"/>
    </xf>
    <xf numFmtId="0" fontId="33" fillId="0" borderId="15" xfId="0" applyFont="1" applyFill="1" applyBorder="1" applyAlignment="1">
      <alignment horizontal="center" vertical="center"/>
    </xf>
    <xf numFmtId="0" fontId="34" fillId="0" borderId="11" xfId="0" applyFont="1" applyFill="1" applyBorder="1" applyAlignment="1">
      <alignment vertical="center"/>
    </xf>
    <xf numFmtId="0" fontId="34" fillId="0" borderId="11" xfId="0" applyFont="1" applyFill="1" applyBorder="1" applyAlignment="1">
      <alignment vertical="center" wrapText="1"/>
    </xf>
    <xf numFmtId="49" fontId="34" fillId="0" borderId="11" xfId="0" applyNumberFormat="1" applyFont="1" applyFill="1" applyBorder="1" applyAlignment="1">
      <alignment vertical="center"/>
    </xf>
    <xf numFmtId="49" fontId="34" fillId="0" borderId="16" xfId="0" applyNumberFormat="1" applyFont="1" applyFill="1" applyBorder="1" applyAlignment="1">
      <alignment vertical="center"/>
    </xf>
    <xf numFmtId="0" fontId="33" fillId="5" borderId="17" xfId="0" applyFont="1" applyFill="1" applyBorder="1" applyAlignment="1">
      <alignment horizontal="center" vertical="center"/>
    </xf>
    <xf numFmtId="0" fontId="34" fillId="5" borderId="18" xfId="0" applyFont="1" applyFill="1" applyBorder="1" applyAlignment="1">
      <alignment vertical="center"/>
    </xf>
    <xf numFmtId="0" fontId="34" fillId="5" borderId="18" xfId="0" applyFont="1" applyFill="1" applyBorder="1" applyAlignment="1">
      <alignment vertical="center" wrapText="1"/>
    </xf>
    <xf numFmtId="49" fontId="34" fillId="5" borderId="18" xfId="0" applyNumberFormat="1" applyFont="1" applyFill="1" applyBorder="1" applyAlignment="1">
      <alignment vertical="center"/>
    </xf>
    <xf numFmtId="49" fontId="34" fillId="5" borderId="19" xfId="0" applyNumberFormat="1" applyFont="1" applyFill="1" applyBorder="1" applyAlignment="1">
      <alignment vertical="center"/>
    </xf>
    <xf numFmtId="0" fontId="28" fillId="0" borderId="0" xfId="0" applyFont="1"/>
    <xf numFmtId="0" fontId="35" fillId="0" borderId="0" xfId="0" applyFont="1" applyAlignment="1"/>
    <xf numFmtId="0" fontId="35" fillId="0" borderId="0" xfId="0" applyFont="1" applyBorder="1" applyAlignment="1">
      <alignment vertical="center"/>
    </xf>
    <xf numFmtId="49" fontId="35" fillId="0" borderId="0" xfId="0" applyNumberFormat="1" applyFont="1" applyBorder="1" applyAlignment="1">
      <alignment vertical="center"/>
    </xf>
    <xf numFmtId="0" fontId="36" fillId="0" borderId="0" xfId="0" applyFont="1" applyFill="1" applyBorder="1" applyAlignment="1">
      <alignment horizontal="left" vertical="top"/>
    </xf>
    <xf numFmtId="49" fontId="34" fillId="0" borderId="21" xfId="0" applyNumberFormat="1" applyFont="1" applyFill="1" applyBorder="1" applyAlignment="1">
      <alignment vertical="center"/>
    </xf>
    <xf numFmtId="49" fontId="34" fillId="0" borderId="22" xfId="0" applyNumberFormat="1" applyFont="1" applyFill="1" applyBorder="1" applyAlignment="1">
      <alignment vertical="center"/>
    </xf>
    <xf numFmtId="0" fontId="33" fillId="0" borderId="17" xfId="0" applyFont="1" applyFill="1" applyBorder="1" applyAlignment="1">
      <alignment horizontal="center" vertical="center"/>
    </xf>
    <xf numFmtId="0" fontId="34" fillId="0" borderId="18" xfId="0" applyFont="1" applyFill="1" applyBorder="1" applyAlignment="1">
      <alignment vertical="center"/>
    </xf>
    <xf numFmtId="0" fontId="34" fillId="0" borderId="18" xfId="0" applyFont="1" applyFill="1" applyBorder="1" applyAlignment="1">
      <alignment vertical="center" wrapText="1"/>
    </xf>
    <xf numFmtId="49" fontId="34" fillId="0" borderId="18" xfId="0" applyNumberFormat="1" applyFont="1" applyFill="1" applyBorder="1" applyAlignment="1">
      <alignment vertical="center"/>
    </xf>
    <xf numFmtId="49" fontId="34" fillId="0" borderId="19" xfId="0" applyNumberFormat="1" applyFont="1" applyFill="1" applyBorder="1" applyAlignment="1">
      <alignment vertical="center"/>
    </xf>
    <xf numFmtId="0" fontId="16" fillId="6" borderId="0" xfId="0" applyFont="1" applyFill="1" applyBorder="1" applyAlignment="1">
      <alignment vertical="top"/>
    </xf>
    <xf numFmtId="49" fontId="21" fillId="6" borderId="0" xfId="0" applyNumberFormat="1" applyFont="1" applyFill="1" applyBorder="1" applyAlignment="1">
      <alignment horizontal="left" vertical="top"/>
    </xf>
    <xf numFmtId="0" fontId="13" fillId="0" borderId="0" xfId="0" applyFont="1" applyFill="1" applyBorder="1" applyAlignment="1">
      <alignment horizontal="center" vertical="top"/>
    </xf>
    <xf numFmtId="49" fontId="19" fillId="6" borderId="0" xfId="0" applyNumberFormat="1" applyFont="1" applyFill="1" applyBorder="1" applyAlignment="1">
      <alignment vertical="top" wrapText="1"/>
    </xf>
    <xf numFmtId="0" fontId="14" fillId="0" borderId="0" xfId="3" applyFont="1" applyFill="1" applyBorder="1" applyAlignment="1">
      <alignment horizontal="left" vertical="top" wrapText="1"/>
    </xf>
    <xf numFmtId="49" fontId="23" fillId="0" borderId="0" xfId="0" applyNumberFormat="1" applyFont="1" applyFill="1" applyBorder="1" applyAlignment="1">
      <alignment horizontal="right"/>
    </xf>
    <xf numFmtId="164" fontId="23" fillId="0" borderId="0" xfId="2" applyFont="1" applyFill="1" applyBorder="1" applyAlignment="1"/>
    <xf numFmtId="0" fontId="37" fillId="0" borderId="0" xfId="3" applyFill="1" applyBorder="1" applyAlignment="1">
      <alignment horizontal="left" vertical="top"/>
    </xf>
    <xf numFmtId="49" fontId="13" fillId="0" borderId="0" xfId="3" applyNumberFormat="1" applyFont="1" applyFill="1" applyBorder="1" applyAlignment="1">
      <alignment horizontal="left" vertical="top"/>
    </xf>
    <xf numFmtId="0" fontId="17" fillId="0" borderId="0" xfId="3" applyFont="1" applyFill="1" applyBorder="1" applyAlignment="1">
      <alignment horizontal="left" vertical="top"/>
    </xf>
    <xf numFmtId="0" fontId="13" fillId="0" borderId="0" xfId="3" applyFont="1" applyFill="1" applyBorder="1" applyAlignment="1">
      <alignment horizontal="left" vertical="top"/>
    </xf>
    <xf numFmtId="0" fontId="18" fillId="0" borderId="0" xfId="3" applyFont="1" applyFill="1" applyBorder="1" applyAlignment="1">
      <alignment horizontal="left" vertical="top"/>
    </xf>
    <xf numFmtId="0" fontId="22" fillId="0" borderId="0" xfId="3" applyFont="1" applyAlignment="1">
      <alignment vertical="center" wrapText="1"/>
    </xf>
    <xf numFmtId="0" fontId="22" fillId="0" borderId="0" xfId="3" applyFont="1" applyAlignment="1">
      <alignment horizontal="left" vertical="center" wrapText="1"/>
    </xf>
    <xf numFmtId="0" fontId="22" fillId="0" borderId="0" xfId="3" applyFont="1" applyAlignment="1">
      <alignment vertical="top" wrapText="1"/>
    </xf>
    <xf numFmtId="0" fontId="12" fillId="0" borderId="0" xfId="3" applyFont="1" applyFill="1" applyBorder="1" applyAlignment="1">
      <alignment horizontal="left" vertical="top"/>
    </xf>
    <xf numFmtId="0" fontId="16" fillId="0" borderId="0" xfId="3" applyFont="1" applyFill="1" applyBorder="1" applyAlignment="1">
      <alignment horizontal="left" vertical="top"/>
    </xf>
    <xf numFmtId="49" fontId="19" fillId="6" borderId="0" xfId="3" applyNumberFormat="1" applyFont="1" applyFill="1" applyBorder="1" applyAlignment="1">
      <alignment vertical="justify"/>
    </xf>
    <xf numFmtId="0" fontId="14" fillId="0" borderId="0" xfId="3" applyFont="1" applyFill="1" applyBorder="1" applyAlignment="1">
      <alignment vertical="top" wrapText="1"/>
    </xf>
    <xf numFmtId="0" fontId="13" fillId="0" borderId="0" xfId="0" applyFont="1" applyFill="1" applyBorder="1" applyAlignment="1">
      <alignment horizontal="center" vertical="top"/>
    </xf>
    <xf numFmtId="0" fontId="22" fillId="0" borderId="0" xfId="3" applyFont="1" applyAlignment="1">
      <alignment horizontal="justify" vertical="justify" wrapText="1"/>
    </xf>
    <xf numFmtId="0" fontId="22" fillId="0" borderId="0" xfId="0" applyFont="1" applyAlignment="1">
      <alignment horizontal="left" vertical="center" wrapText="1"/>
    </xf>
    <xf numFmtId="49" fontId="23" fillId="0" borderId="0" xfId="0" applyNumberFormat="1" applyFont="1" applyBorder="1" applyAlignment="1">
      <alignment horizontal="right"/>
    </xf>
    <xf numFmtId="164" fontId="23" fillId="0" borderId="0" xfId="2" applyFont="1" applyBorder="1" applyAlignment="1"/>
    <xf numFmtId="49" fontId="22" fillId="0" borderId="0" xfId="0" applyNumberFormat="1" applyFont="1" applyFill="1" applyBorder="1" applyAlignment="1"/>
    <xf numFmtId="10" fontId="22" fillId="0" borderId="0" xfId="0" applyNumberFormat="1" applyFont="1" applyFill="1" applyBorder="1" applyAlignment="1"/>
    <xf numFmtId="165" fontId="16" fillId="0" borderId="0" xfId="15" applyFont="1" applyFill="1" applyBorder="1" applyAlignment="1">
      <alignment horizontal="left" vertical="top"/>
    </xf>
    <xf numFmtId="165" fontId="16" fillId="0" borderId="0" xfId="0" applyNumberFormat="1" applyFont="1" applyFill="1" applyBorder="1" applyAlignment="1">
      <alignment horizontal="left" vertical="top"/>
    </xf>
    <xf numFmtId="0" fontId="14" fillId="0" borderId="0" xfId="3" applyFont="1" applyFill="1" applyBorder="1" applyAlignment="1">
      <alignment horizontal="left" vertical="top" wrapText="1"/>
    </xf>
    <xf numFmtId="0" fontId="14" fillId="0" borderId="0" xfId="3" applyFont="1" applyFill="1" applyBorder="1" applyAlignment="1">
      <alignment horizontal="left" vertical="top" wrapText="1"/>
    </xf>
    <xf numFmtId="167" fontId="16" fillId="0" borderId="0" xfId="0" applyNumberFormat="1" applyFont="1" applyFill="1" applyBorder="1" applyAlignment="1">
      <alignment horizontal="left" vertical="top"/>
    </xf>
    <xf numFmtId="165" fontId="18" fillId="0" borderId="0" xfId="0" applyNumberFormat="1" applyFont="1" applyFill="1" applyBorder="1" applyAlignment="1">
      <alignment horizontal="left" vertical="top"/>
    </xf>
    <xf numFmtId="0" fontId="13" fillId="0" borderId="0" xfId="0" applyFont="1" applyFill="1" applyBorder="1" applyAlignment="1">
      <alignment horizontal="center" vertical="top"/>
    </xf>
    <xf numFmtId="166" fontId="22" fillId="0" borderId="0" xfId="0" applyNumberFormat="1" applyFont="1" applyFill="1" applyBorder="1" applyAlignment="1"/>
    <xf numFmtId="0" fontId="14" fillId="0" borderId="0" xfId="3" applyFont="1" applyFill="1" applyBorder="1" applyAlignment="1">
      <alignment horizontal="left" vertical="top" wrapText="1"/>
    </xf>
    <xf numFmtId="0" fontId="14" fillId="0" borderId="0" xfId="3" applyFont="1" applyFill="1" applyBorder="1" applyAlignment="1">
      <alignment horizontal="left" vertical="top" wrapText="1"/>
    </xf>
    <xf numFmtId="49" fontId="42" fillId="0" borderId="0" xfId="0" applyNumberFormat="1" applyFont="1" applyFill="1" applyBorder="1" applyAlignment="1">
      <alignment horizontal="left" vertical="top"/>
    </xf>
    <xf numFmtId="0" fontId="20" fillId="0" borderId="0" xfId="0" applyFont="1" applyAlignment="1">
      <alignment horizontal="left"/>
    </xf>
    <xf numFmtId="168" fontId="16" fillId="0" borderId="0" xfId="0" applyNumberFormat="1" applyFont="1" applyFill="1" applyBorder="1" applyAlignment="1">
      <alignment horizontal="left" vertical="top"/>
    </xf>
    <xf numFmtId="0" fontId="12" fillId="0" borderId="0" xfId="0" applyFont="1" applyFill="1" applyBorder="1" applyAlignment="1">
      <alignment horizontal="left" vertical="top" wrapText="1"/>
    </xf>
    <xf numFmtId="0" fontId="14" fillId="0" borderId="0" xfId="3" applyFont="1" applyFill="1" applyBorder="1" applyAlignment="1">
      <alignment horizontal="left" vertical="top" wrapText="1"/>
    </xf>
    <xf numFmtId="165" fontId="16" fillId="0" borderId="0" xfId="7" applyFont="1" applyFill="1" applyBorder="1" applyAlignment="1">
      <alignment horizontal="left" vertical="top"/>
    </xf>
    <xf numFmtId="0" fontId="17" fillId="0" borderId="0" xfId="0" applyFont="1" applyFill="1" applyBorder="1" applyAlignment="1">
      <alignment horizontal="left" vertical="top" wrapText="1"/>
    </xf>
    <xf numFmtId="41" fontId="17" fillId="0" borderId="0" xfId="0" applyNumberFormat="1" applyFont="1" applyFill="1" applyBorder="1" applyAlignment="1">
      <alignment horizontal="center" vertical="top"/>
    </xf>
    <xf numFmtId="0" fontId="12" fillId="0" borderId="2" xfId="0" applyFont="1" applyFill="1" applyBorder="1" applyAlignment="1">
      <alignment vertical="top" wrapText="1"/>
    </xf>
    <xf numFmtId="0" fontId="12" fillId="0" borderId="4" xfId="0" applyFont="1" applyFill="1" applyBorder="1" applyAlignment="1">
      <alignment vertical="top" wrapText="1"/>
    </xf>
    <xf numFmtId="0" fontId="12" fillId="0" borderId="3" xfId="0" applyFont="1" applyFill="1" applyBorder="1" applyAlignment="1">
      <alignment vertical="top" wrapText="1"/>
    </xf>
    <xf numFmtId="41" fontId="12" fillId="0" borderId="2" xfId="0" applyNumberFormat="1" applyFont="1" applyFill="1" applyBorder="1" applyAlignment="1">
      <alignment horizontal="center" vertical="top" wrapText="1"/>
    </xf>
    <xf numFmtId="41" fontId="12" fillId="0" borderId="4" xfId="0" applyNumberFormat="1" applyFont="1" applyFill="1" applyBorder="1" applyAlignment="1">
      <alignment horizontal="center" vertical="top" wrapText="1"/>
    </xf>
    <xf numFmtId="41" fontId="12" fillId="0" borderId="3" xfId="0" applyNumberFormat="1" applyFont="1" applyFill="1" applyBorder="1" applyAlignment="1">
      <alignment horizontal="center" vertical="top" wrapText="1"/>
    </xf>
    <xf numFmtId="41" fontId="12" fillId="0" borderId="1" xfId="0" applyNumberFormat="1" applyFont="1" applyFill="1" applyBorder="1" applyAlignment="1">
      <alignment horizontal="center" vertical="top" wrapText="1"/>
    </xf>
    <xf numFmtId="0" fontId="17" fillId="0" borderId="1" xfId="0" applyFont="1" applyFill="1" applyBorder="1" applyAlignment="1">
      <alignment horizontal="left" vertical="top" wrapText="1"/>
    </xf>
    <xf numFmtId="41" fontId="17" fillId="0" borderId="1" xfId="0" applyNumberFormat="1" applyFont="1" applyFill="1" applyBorder="1" applyAlignment="1">
      <alignment horizontal="center" vertical="top"/>
    </xf>
    <xf numFmtId="0" fontId="12" fillId="0" borderId="5" xfId="0" applyFont="1" applyFill="1" applyBorder="1" applyAlignment="1">
      <alignment vertical="top" wrapText="1"/>
    </xf>
    <xf numFmtId="0" fontId="16" fillId="0" borderId="6" xfId="0" applyFont="1" applyFill="1" applyBorder="1" applyAlignment="1">
      <alignment vertical="top" wrapText="1"/>
    </xf>
    <xf numFmtId="0" fontId="16" fillId="0" borderId="7" xfId="0" applyFont="1" applyFill="1" applyBorder="1" applyAlignment="1">
      <alignment vertical="top" wrapText="1"/>
    </xf>
    <xf numFmtId="0" fontId="16" fillId="0" borderId="8" xfId="0" applyFont="1" applyFill="1" applyBorder="1" applyAlignment="1">
      <alignment vertical="top" wrapText="1"/>
    </xf>
    <xf numFmtId="0" fontId="16" fillId="0" borderId="9" xfId="0" applyFont="1" applyFill="1" applyBorder="1" applyAlignment="1">
      <alignment vertical="top" wrapText="1"/>
    </xf>
    <xf numFmtId="0" fontId="16" fillId="0" borderId="10" xfId="0" applyFont="1" applyFill="1" applyBorder="1" applyAlignment="1">
      <alignment vertical="top" wrapText="1"/>
    </xf>
    <xf numFmtId="41" fontId="12" fillId="0" borderId="5" xfId="0" applyNumberFormat="1" applyFont="1" applyFill="1" applyBorder="1" applyAlignment="1">
      <alignment horizontal="center" vertical="center" wrapText="1"/>
    </xf>
    <xf numFmtId="41" fontId="12" fillId="0" borderId="6" xfId="0" applyNumberFormat="1" applyFont="1" applyFill="1" applyBorder="1" applyAlignment="1">
      <alignment horizontal="center" vertical="center" wrapText="1"/>
    </xf>
    <xf numFmtId="41" fontId="12" fillId="0" borderId="7" xfId="0" applyNumberFormat="1" applyFont="1" applyFill="1" applyBorder="1" applyAlignment="1">
      <alignment horizontal="center" vertical="center" wrapText="1"/>
    </xf>
    <xf numFmtId="41" fontId="12" fillId="0" borderId="8" xfId="0" applyNumberFormat="1" applyFont="1" applyFill="1" applyBorder="1" applyAlignment="1">
      <alignment horizontal="center" vertical="center" wrapText="1"/>
    </xf>
    <xf numFmtId="41" fontId="12" fillId="0" borderId="9" xfId="0" applyNumberFormat="1" applyFont="1" applyFill="1" applyBorder="1" applyAlignment="1">
      <alignment horizontal="center" vertical="center" wrapText="1"/>
    </xf>
    <xf numFmtId="41" fontId="12" fillId="0" borderId="10" xfId="0" applyNumberFormat="1" applyFont="1" applyFill="1" applyBorder="1" applyAlignment="1">
      <alignment horizontal="center" vertical="center" wrapText="1"/>
    </xf>
    <xf numFmtId="41" fontId="12" fillId="0" borderId="2" xfId="7" applyNumberFormat="1" applyFont="1" applyFill="1" applyBorder="1" applyAlignment="1">
      <alignment horizontal="center" vertical="top" wrapText="1"/>
    </xf>
    <xf numFmtId="41" fontId="12" fillId="0" borderId="4" xfId="7" applyNumberFormat="1" applyFont="1" applyFill="1" applyBorder="1" applyAlignment="1">
      <alignment horizontal="center" vertical="top" wrapText="1"/>
    </xf>
    <xf numFmtId="41" fontId="12" fillId="0" borderId="3" xfId="7" applyNumberFormat="1" applyFont="1" applyFill="1" applyBorder="1" applyAlignment="1">
      <alignment horizontal="center" vertical="top" wrapText="1"/>
    </xf>
    <xf numFmtId="0" fontId="16" fillId="0" borderId="2" xfId="0" applyFont="1" applyFill="1" applyBorder="1" applyAlignment="1">
      <alignment vertical="top" wrapText="1"/>
    </xf>
    <xf numFmtId="0" fontId="16" fillId="0" borderId="4" xfId="0" applyFont="1" applyFill="1" applyBorder="1" applyAlignment="1">
      <alignment vertical="top" wrapText="1"/>
    </xf>
    <xf numFmtId="0" fontId="16" fillId="0" borderId="3" xfId="0" applyFont="1" applyFill="1" applyBorder="1" applyAlignment="1">
      <alignment vertical="top" wrapText="1"/>
    </xf>
    <xf numFmtId="0" fontId="23" fillId="0" borderId="2" xfId="0" applyFont="1" applyFill="1" applyBorder="1" applyAlignment="1">
      <alignment horizontal="center"/>
    </xf>
    <xf numFmtId="0" fontId="23" fillId="0" borderId="4" xfId="0" applyFont="1" applyFill="1" applyBorder="1" applyAlignment="1">
      <alignment horizontal="center"/>
    </xf>
    <xf numFmtId="0" fontId="23" fillId="0" borderId="3" xfId="0" applyFont="1" applyFill="1" applyBorder="1" applyAlignment="1">
      <alignment horizontal="center"/>
    </xf>
    <xf numFmtId="41" fontId="13" fillId="0" borderId="2" xfId="7" applyNumberFormat="1" applyFont="1" applyFill="1" applyBorder="1" applyAlignment="1">
      <alignment horizontal="center" vertical="top" wrapText="1"/>
    </xf>
    <xf numFmtId="41" fontId="13" fillId="0" borderId="4" xfId="7" applyNumberFormat="1" applyFont="1" applyFill="1" applyBorder="1" applyAlignment="1">
      <alignment horizontal="center" vertical="top" wrapText="1"/>
    </xf>
    <xf numFmtId="41" fontId="13" fillId="0" borderId="3" xfId="7" applyNumberFormat="1" applyFont="1" applyFill="1" applyBorder="1" applyAlignment="1">
      <alignment horizontal="center" vertical="top" wrapText="1"/>
    </xf>
    <xf numFmtId="41" fontId="16" fillId="0" borderId="2" xfId="0" applyNumberFormat="1" applyFont="1" applyFill="1" applyBorder="1" applyAlignment="1">
      <alignment horizontal="center" vertical="top" wrapText="1"/>
    </xf>
    <xf numFmtId="41" fontId="16" fillId="0" borderId="4" xfId="0" applyNumberFormat="1" applyFont="1" applyFill="1" applyBorder="1" applyAlignment="1">
      <alignment horizontal="center" vertical="top" wrapText="1"/>
    </xf>
    <xf numFmtId="41" fontId="16" fillId="0" borderId="3" xfId="0" applyNumberFormat="1" applyFont="1" applyFill="1" applyBorder="1" applyAlignment="1">
      <alignment horizontal="center" vertical="top" wrapText="1"/>
    </xf>
    <xf numFmtId="41" fontId="16" fillId="0" borderId="1" xfId="0" applyNumberFormat="1" applyFont="1" applyFill="1" applyBorder="1" applyAlignment="1">
      <alignment horizontal="center" vertical="top" wrapText="1"/>
    </xf>
    <xf numFmtId="0" fontId="14" fillId="0" borderId="0" xfId="3" applyFont="1" applyFill="1" applyBorder="1" applyAlignment="1">
      <alignment horizontal="left" vertical="top" wrapText="1"/>
    </xf>
    <xf numFmtId="9" fontId="14" fillId="0" borderId="1" xfId="20" applyFont="1" applyFill="1" applyBorder="1" applyAlignment="1">
      <alignment horizontal="right" vertical="center" wrapText="1"/>
    </xf>
    <xf numFmtId="166" fontId="23" fillId="0" borderId="1" xfId="0" applyNumberFormat="1" applyFont="1" applyFill="1" applyBorder="1" applyAlignment="1">
      <alignment horizontal="right"/>
    </xf>
    <xf numFmtId="4" fontId="23" fillId="0" borderId="1" xfId="0" applyNumberFormat="1" applyFont="1" applyFill="1" applyBorder="1" applyAlignment="1">
      <alignment horizontal="right"/>
    </xf>
    <xf numFmtId="0" fontId="14" fillId="8" borderId="1" xfId="3" applyFont="1" applyFill="1" applyBorder="1" applyAlignment="1">
      <alignment horizontal="center" vertical="top" wrapText="1"/>
    </xf>
    <xf numFmtId="49" fontId="22" fillId="0" borderId="1" xfId="0" applyNumberFormat="1" applyFont="1" applyFill="1" applyBorder="1" applyAlignment="1"/>
    <xf numFmtId="166" fontId="22" fillId="0" borderId="2" xfId="0" applyNumberFormat="1" applyFont="1" applyFill="1" applyBorder="1" applyAlignment="1">
      <alignment horizontal="right"/>
    </xf>
    <xf numFmtId="166" fontId="22" fillId="0" borderId="4" xfId="0" applyNumberFormat="1" applyFont="1" applyFill="1" applyBorder="1" applyAlignment="1">
      <alignment horizontal="right"/>
    </xf>
    <xf numFmtId="166" fontId="22" fillId="0" borderId="3" xfId="0" applyNumberFormat="1" applyFont="1" applyFill="1" applyBorder="1" applyAlignment="1">
      <alignment horizontal="right"/>
    </xf>
    <xf numFmtId="166" fontId="23" fillId="0" borderId="2" xfId="0" applyNumberFormat="1" applyFont="1" applyFill="1" applyBorder="1" applyAlignment="1">
      <alignment horizontal="right"/>
    </xf>
    <xf numFmtId="166" fontId="23" fillId="0" borderId="4" xfId="0" applyNumberFormat="1" applyFont="1" applyFill="1" applyBorder="1" applyAlignment="1">
      <alignment horizontal="right"/>
    </xf>
    <xf numFmtId="166" fontId="23" fillId="0" borderId="3" xfId="0" applyNumberFormat="1" applyFont="1" applyFill="1" applyBorder="1" applyAlignment="1">
      <alignment horizontal="right"/>
    </xf>
    <xf numFmtId="0" fontId="22" fillId="0" borderId="0" xfId="3" applyFont="1" applyAlignment="1">
      <alignment horizontal="left" vertical="center" wrapText="1"/>
    </xf>
    <xf numFmtId="0" fontId="13" fillId="0" borderId="0" xfId="0" applyFont="1" applyFill="1" applyBorder="1" applyAlignment="1">
      <alignment horizontal="center" vertical="top"/>
    </xf>
    <xf numFmtId="166" fontId="22" fillId="0" borderId="1" xfId="0" applyNumberFormat="1" applyFont="1" applyFill="1" applyBorder="1" applyAlignment="1">
      <alignment horizontal="right"/>
    </xf>
    <xf numFmtId="4" fontId="22" fillId="0" borderId="1" xfId="0" applyNumberFormat="1" applyFont="1" applyFill="1" applyBorder="1" applyAlignment="1">
      <alignment horizontal="right"/>
    </xf>
    <xf numFmtId="0" fontId="23" fillId="6" borderId="1" xfId="0" applyFont="1" applyFill="1" applyBorder="1" applyAlignment="1"/>
    <xf numFmtId="166" fontId="22" fillId="0" borderId="1" xfId="0" applyNumberFormat="1" applyFont="1" applyFill="1" applyBorder="1" applyAlignment="1"/>
    <xf numFmtId="4" fontId="22" fillId="0" borderId="1" xfId="0" applyNumberFormat="1" applyFont="1" applyFill="1" applyBorder="1" applyAlignment="1"/>
    <xf numFmtId="0" fontId="16" fillId="0" borderId="0" xfId="0" applyFont="1" applyFill="1" applyBorder="1" applyAlignment="1">
      <alignment horizontal="left" vertical="top" wrapText="1"/>
    </xf>
    <xf numFmtId="0" fontId="41" fillId="8" borderId="1" xfId="3" applyFont="1" applyFill="1" applyBorder="1" applyAlignment="1">
      <alignment horizontal="center" vertical="top" wrapText="1"/>
    </xf>
    <xf numFmtId="0" fontId="14" fillId="0" borderId="1" xfId="3" applyFont="1" applyFill="1" applyBorder="1" applyAlignment="1">
      <alignment horizontal="left" vertical="top" wrapText="1"/>
    </xf>
    <xf numFmtId="0" fontId="41" fillId="8" borderId="1" xfId="3" applyFont="1" applyFill="1" applyBorder="1" applyAlignment="1">
      <alignment horizontal="center" vertical="top"/>
    </xf>
    <xf numFmtId="0" fontId="14" fillId="8" borderId="1" xfId="3" applyFont="1" applyFill="1" applyBorder="1" applyAlignment="1">
      <alignment horizontal="center" vertical="top"/>
    </xf>
    <xf numFmtId="166" fontId="14" fillId="0" borderId="2" xfId="7" applyNumberFormat="1" applyFont="1" applyFill="1" applyBorder="1" applyAlignment="1">
      <alignment horizontal="right" vertical="center" wrapText="1"/>
    </xf>
    <xf numFmtId="165" fontId="14" fillId="0" borderId="4" xfId="7" applyFont="1" applyFill="1" applyBorder="1" applyAlignment="1">
      <alignment horizontal="right" vertical="center" wrapText="1"/>
    </xf>
    <xf numFmtId="165" fontId="14" fillId="0" borderId="3" xfId="7" applyFont="1" applyFill="1" applyBorder="1" applyAlignment="1">
      <alignment horizontal="right" vertical="center" wrapText="1"/>
    </xf>
    <xf numFmtId="165" fontId="14" fillId="0" borderId="2" xfId="15" applyFont="1" applyFill="1" applyBorder="1" applyAlignment="1">
      <alignment horizontal="right" vertical="center" wrapText="1"/>
    </xf>
    <xf numFmtId="165" fontId="14" fillId="0" borderId="4" xfId="15" applyFont="1" applyFill="1" applyBorder="1" applyAlignment="1">
      <alignment horizontal="right" vertical="center" wrapText="1"/>
    </xf>
    <xf numFmtId="165" fontId="14" fillId="0" borderId="3" xfId="15" applyFont="1" applyFill="1" applyBorder="1" applyAlignment="1">
      <alignment horizontal="right" vertical="center" wrapText="1"/>
    </xf>
    <xf numFmtId="165" fontId="14" fillId="0" borderId="2" xfId="7" applyFont="1" applyFill="1" applyBorder="1" applyAlignment="1">
      <alignment horizontal="right" vertical="center" wrapText="1"/>
    </xf>
    <xf numFmtId="39" fontId="14" fillId="0" borderId="1" xfId="15" applyNumberFormat="1" applyFont="1" applyFill="1" applyBorder="1" applyAlignment="1">
      <alignment horizontal="right" vertical="center" wrapText="1"/>
    </xf>
    <xf numFmtId="0" fontId="12" fillId="0" borderId="0" xfId="0" applyFont="1" applyFill="1" applyBorder="1" applyAlignment="1">
      <alignment horizontal="left" vertical="justify"/>
    </xf>
    <xf numFmtId="0" fontId="12" fillId="0" borderId="0" xfId="0" applyFont="1" applyFill="1" applyBorder="1" applyAlignment="1">
      <alignment vertical="justify"/>
    </xf>
    <xf numFmtId="0" fontId="23" fillId="7" borderId="1" xfId="0" applyFont="1" applyFill="1" applyBorder="1" applyAlignment="1"/>
    <xf numFmtId="0" fontId="23" fillId="7" borderId="2" xfId="0" applyFont="1" applyFill="1" applyBorder="1" applyAlignment="1">
      <alignment horizontal="center"/>
    </xf>
    <xf numFmtId="0" fontId="23" fillId="7" borderId="4" xfId="0" applyFont="1" applyFill="1" applyBorder="1" applyAlignment="1">
      <alignment horizontal="center"/>
    </xf>
    <xf numFmtId="0" fontId="23" fillId="7" borderId="3" xfId="0" applyFont="1" applyFill="1" applyBorder="1" applyAlignment="1">
      <alignment horizontal="center"/>
    </xf>
    <xf numFmtId="164" fontId="23" fillId="0" borderId="2" xfId="2" applyFont="1" applyBorder="1" applyAlignment="1">
      <alignment horizontal="right"/>
    </xf>
    <xf numFmtId="164" fontId="23" fillId="0" borderId="4" xfId="2" applyFont="1" applyBorder="1" applyAlignment="1">
      <alignment horizontal="right"/>
    </xf>
    <xf numFmtId="164" fontId="23" fillId="0" borderId="3" xfId="2" applyFont="1" applyBorder="1" applyAlignment="1">
      <alignment horizontal="right"/>
    </xf>
    <xf numFmtId="0" fontId="22" fillId="0" borderId="0" xfId="3" applyFont="1" applyAlignment="1">
      <alignment horizontal="justify" vertical="justify" wrapText="1"/>
    </xf>
    <xf numFmtId="164" fontId="23" fillId="0" borderId="1" xfId="2" applyFont="1" applyFill="1" applyBorder="1" applyAlignment="1"/>
    <xf numFmtId="0" fontId="23" fillId="0" borderId="1" xfId="0" applyFont="1" applyFill="1" applyBorder="1" applyAlignment="1">
      <alignment horizontal="center"/>
    </xf>
    <xf numFmtId="0" fontId="22" fillId="0" borderId="4" xfId="0" applyNumberFormat="1" applyFont="1" applyFill="1" applyBorder="1" applyAlignment="1">
      <alignment horizontal="right"/>
    </xf>
    <xf numFmtId="0" fontId="22" fillId="0" borderId="3" xfId="0" applyNumberFormat="1" applyFont="1" applyFill="1" applyBorder="1" applyAlignment="1">
      <alignment horizontal="right"/>
    </xf>
    <xf numFmtId="0" fontId="22" fillId="0" borderId="1" xfId="0" applyNumberFormat="1" applyFont="1" applyFill="1" applyBorder="1" applyAlignment="1">
      <alignment horizontal="right"/>
    </xf>
    <xf numFmtId="0" fontId="23" fillId="0" borderId="1" xfId="0" applyNumberFormat="1" applyFont="1" applyFill="1" applyBorder="1" applyAlignment="1">
      <alignment horizontal="left"/>
    </xf>
    <xf numFmtId="4" fontId="23" fillId="0" borderId="1" xfId="2" applyNumberFormat="1" applyFont="1" applyFill="1" applyBorder="1" applyAlignment="1"/>
    <xf numFmtId="0" fontId="23" fillId="0" borderId="1" xfId="2" applyNumberFormat="1" applyFont="1" applyFill="1" applyBorder="1" applyAlignment="1"/>
    <xf numFmtId="0" fontId="22" fillId="0" borderId="0" xfId="0" applyFont="1" applyAlignment="1">
      <alignment wrapText="1"/>
    </xf>
    <xf numFmtId="0" fontId="22" fillId="0" borderId="1" xfId="0" applyNumberFormat="1" applyFont="1" applyFill="1" applyBorder="1" applyAlignment="1"/>
    <xf numFmtId="0" fontId="22" fillId="0" borderId="0" xfId="0" applyFont="1" applyAlignment="1">
      <alignment horizontal="justify" vertical="justify" wrapText="1"/>
    </xf>
    <xf numFmtId="0" fontId="22" fillId="0" borderId="0" xfId="3" applyFont="1" applyAlignment="1">
      <alignment horizontal="left" wrapText="1"/>
    </xf>
    <xf numFmtId="0" fontId="23" fillId="0" borderId="2" xfId="0" applyNumberFormat="1" applyFont="1" applyFill="1" applyBorder="1" applyAlignment="1">
      <alignment horizontal="right"/>
    </xf>
    <xf numFmtId="0" fontId="23" fillId="0" borderId="4" xfId="0" applyNumberFormat="1" applyFont="1" applyFill="1" applyBorder="1" applyAlignment="1">
      <alignment horizontal="right"/>
    </xf>
    <xf numFmtId="0" fontId="23" fillId="0" borderId="3" xfId="0" applyNumberFormat="1" applyFont="1" applyFill="1" applyBorder="1" applyAlignment="1">
      <alignment horizontal="right"/>
    </xf>
    <xf numFmtId="49" fontId="23" fillId="0" borderId="2" xfId="0" applyNumberFormat="1" applyFont="1" applyFill="1" applyBorder="1" applyAlignment="1">
      <alignment horizontal="right"/>
    </xf>
    <xf numFmtId="49" fontId="23" fillId="0" borderId="4" xfId="0" applyNumberFormat="1" applyFont="1" applyFill="1" applyBorder="1" applyAlignment="1">
      <alignment horizontal="right"/>
    </xf>
    <xf numFmtId="49" fontId="23" fillId="0" borderId="3" xfId="0" applyNumberFormat="1" applyFont="1" applyFill="1" applyBorder="1" applyAlignment="1">
      <alignment horizontal="right"/>
    </xf>
    <xf numFmtId="0" fontId="23" fillId="0" borderId="1" xfId="0" applyFont="1" applyFill="1" applyBorder="1" applyAlignment="1"/>
    <xf numFmtId="0" fontId="23" fillId="0" borderId="2" xfId="0" applyFont="1" applyFill="1" applyBorder="1" applyAlignment="1"/>
    <xf numFmtId="0" fontId="23" fillId="0" borderId="4" xfId="0" applyFont="1" applyFill="1" applyBorder="1" applyAlignment="1"/>
    <xf numFmtId="0" fontId="23" fillId="0" borderId="3" xfId="0" applyFont="1" applyFill="1" applyBorder="1" applyAlignment="1"/>
    <xf numFmtId="0" fontId="22" fillId="0" borderId="2" xfId="0" applyNumberFormat="1" applyFont="1" applyFill="1" applyBorder="1" applyAlignment="1">
      <alignment horizontal="left"/>
    </xf>
    <xf numFmtId="0" fontId="22" fillId="0" borderId="4" xfId="0" applyNumberFormat="1" applyFont="1" applyFill="1" applyBorder="1" applyAlignment="1">
      <alignment horizontal="left"/>
    </xf>
    <xf numFmtId="164" fontId="23" fillId="0" borderId="2" xfId="2" applyFont="1" applyFill="1" applyBorder="1" applyAlignment="1">
      <alignment horizontal="center"/>
    </xf>
    <xf numFmtId="164" fontId="23" fillId="0" borderId="4" xfId="2" applyFont="1" applyFill="1" applyBorder="1" applyAlignment="1">
      <alignment horizontal="center"/>
    </xf>
    <xf numFmtId="164" fontId="23" fillId="0" borderId="3" xfId="2" applyFont="1" applyFill="1" applyBorder="1" applyAlignment="1">
      <alignment horizontal="center"/>
    </xf>
    <xf numFmtId="0" fontId="23" fillId="0" borderId="0" xfId="0" applyFont="1" applyAlignment="1">
      <alignment wrapText="1"/>
    </xf>
    <xf numFmtId="49" fontId="23" fillId="0" borderId="2" xfId="0" applyNumberFormat="1" applyFont="1" applyFill="1" applyBorder="1" applyAlignment="1">
      <alignment horizontal="left"/>
    </xf>
    <xf numFmtId="49" fontId="23" fillId="0" borderId="4" xfId="0" applyNumberFormat="1" applyFont="1" applyFill="1" applyBorder="1" applyAlignment="1">
      <alignment horizontal="left"/>
    </xf>
    <xf numFmtId="164" fontId="23" fillId="0" borderId="2" xfId="2" applyFont="1" applyFill="1" applyBorder="1" applyAlignment="1">
      <alignment horizontal="right"/>
    </xf>
    <xf numFmtId="164" fontId="23" fillId="0" borderId="4" xfId="2" applyFont="1" applyFill="1" applyBorder="1" applyAlignment="1">
      <alignment horizontal="right"/>
    </xf>
    <xf numFmtId="164" fontId="23" fillId="0" borderId="3" xfId="2" applyFont="1" applyFill="1" applyBorder="1" applyAlignment="1">
      <alignment horizontal="right"/>
    </xf>
    <xf numFmtId="0" fontId="22" fillId="0" borderId="2" xfId="0" applyNumberFormat="1" applyFont="1" applyFill="1" applyBorder="1" applyAlignment="1"/>
    <xf numFmtId="0" fontId="22" fillId="0" borderId="4" xfId="0" applyNumberFormat="1" applyFont="1" applyFill="1" applyBorder="1" applyAlignment="1"/>
    <xf numFmtId="0" fontId="22" fillId="0" borderId="3" xfId="0" applyNumberFormat="1" applyFont="1" applyFill="1" applyBorder="1" applyAlignment="1"/>
    <xf numFmtId="0" fontId="23" fillId="0" borderId="2" xfId="0" applyFont="1" applyFill="1" applyBorder="1" applyAlignment="1">
      <alignment horizontal="left"/>
    </xf>
    <xf numFmtId="0" fontId="23" fillId="0" borderId="4" xfId="0" applyFont="1" applyFill="1" applyBorder="1" applyAlignment="1">
      <alignment horizontal="left"/>
    </xf>
    <xf numFmtId="0" fontId="27" fillId="0" borderId="0" xfId="0" applyFont="1" applyFill="1" applyBorder="1" applyAlignment="1">
      <alignment horizontal="center"/>
    </xf>
    <xf numFmtId="0" fontId="22" fillId="0" borderId="1" xfId="0" applyNumberFormat="1" applyFont="1" applyBorder="1" applyAlignment="1"/>
    <xf numFmtId="166" fontId="22" fillId="0" borderId="1" xfId="0" applyNumberFormat="1" applyFont="1" applyBorder="1" applyAlignment="1">
      <alignment horizontal="right"/>
    </xf>
    <xf numFmtId="0" fontId="22" fillId="0" borderId="1" xfId="0" applyNumberFormat="1" applyFont="1" applyBorder="1" applyAlignment="1">
      <alignment horizontal="right"/>
    </xf>
    <xf numFmtId="49" fontId="23" fillId="0" borderId="2" xfId="0" applyNumberFormat="1" applyFont="1" applyBorder="1" applyAlignment="1">
      <alignment horizontal="right"/>
    </xf>
    <xf numFmtId="49" fontId="23" fillId="0" borderId="4" xfId="0" applyNumberFormat="1" applyFont="1" applyBorder="1" applyAlignment="1">
      <alignment horizontal="right"/>
    </xf>
    <xf numFmtId="49" fontId="23" fillId="0" borderId="3" xfId="0" applyNumberFormat="1" applyFont="1" applyBorder="1" applyAlignment="1">
      <alignment horizontal="right"/>
    </xf>
    <xf numFmtId="164" fontId="23" fillId="0" borderId="1" xfId="2" applyFont="1" applyBorder="1" applyAlignment="1"/>
    <xf numFmtId="4" fontId="22" fillId="0" borderId="4" xfId="0" applyNumberFormat="1" applyFont="1" applyFill="1" applyBorder="1" applyAlignment="1">
      <alignment horizontal="right"/>
    </xf>
    <xf numFmtId="4" fontId="22" fillId="0" borderId="3" xfId="0" applyNumberFormat="1" applyFont="1" applyFill="1" applyBorder="1" applyAlignment="1">
      <alignment horizontal="right"/>
    </xf>
    <xf numFmtId="49" fontId="23" fillId="0" borderId="1" xfId="0" applyNumberFormat="1" applyFont="1" applyFill="1" applyBorder="1" applyAlignment="1">
      <alignment horizontal="left"/>
    </xf>
    <xf numFmtId="49" fontId="22" fillId="0" borderId="2" xfId="0" applyNumberFormat="1" applyFont="1" applyFill="1" applyBorder="1" applyAlignment="1"/>
    <xf numFmtId="49" fontId="22" fillId="0" borderId="4" xfId="0" applyNumberFormat="1" applyFont="1" applyFill="1" applyBorder="1" applyAlignment="1"/>
    <xf numFmtId="49" fontId="22" fillId="0" borderId="3" xfId="0" applyNumberFormat="1" applyFont="1" applyFill="1" applyBorder="1" applyAlignment="1"/>
    <xf numFmtId="166" fontId="22" fillId="0" borderId="2" xfId="0" applyNumberFormat="1" applyFont="1" applyFill="1" applyBorder="1" applyAlignment="1"/>
    <xf numFmtId="4" fontId="22" fillId="0" borderId="4" xfId="0" applyNumberFormat="1" applyFont="1" applyFill="1" applyBorder="1" applyAlignment="1"/>
    <xf numFmtId="4" fontId="22" fillId="0" borderId="3" xfId="0" applyNumberFormat="1" applyFont="1" applyFill="1" applyBorder="1" applyAlignment="1"/>
    <xf numFmtId="10" fontId="22" fillId="0" borderId="2" xfId="0" applyNumberFormat="1" applyFont="1" applyFill="1" applyBorder="1" applyAlignment="1"/>
    <xf numFmtId="10" fontId="22" fillId="0" borderId="4" xfId="0" applyNumberFormat="1" applyFont="1" applyFill="1" applyBorder="1" applyAlignment="1"/>
    <xf numFmtId="10" fontId="22" fillId="0" borderId="3" xfId="0" applyNumberFormat="1" applyFont="1" applyFill="1" applyBorder="1" applyAlignment="1"/>
    <xf numFmtId="0" fontId="22" fillId="0" borderId="0" xfId="0" applyFont="1" applyAlignment="1">
      <alignment horizontal="left" vertical="center" wrapText="1"/>
    </xf>
    <xf numFmtId="164" fontId="23" fillId="0" borderId="2" xfId="2" applyFont="1" applyFill="1" applyBorder="1" applyAlignment="1"/>
    <xf numFmtId="164" fontId="23" fillId="0" borderId="4" xfId="2" applyFont="1" applyFill="1" applyBorder="1" applyAlignment="1"/>
    <xf numFmtId="164" fontId="23" fillId="0" borderId="3" xfId="2" applyFont="1" applyFill="1" applyBorder="1" applyAlignment="1"/>
    <xf numFmtId="0" fontId="22" fillId="0" borderId="0" xfId="3" applyFont="1" applyAlignment="1">
      <alignment horizontal="justify" vertical="justify"/>
    </xf>
    <xf numFmtId="0" fontId="12" fillId="0" borderId="0" xfId="0" applyFont="1" applyFill="1" applyBorder="1" applyAlignment="1">
      <alignment horizontal="left" vertical="top" wrapText="1"/>
    </xf>
    <xf numFmtId="0" fontId="12" fillId="0" borderId="0" xfId="0" applyFont="1" applyFill="1" applyBorder="1" applyAlignment="1">
      <alignment horizontal="justify" vertical="justify" wrapText="1"/>
    </xf>
    <xf numFmtId="164" fontId="23" fillId="0" borderId="1" xfId="2" applyNumberFormat="1" applyFont="1" applyFill="1" applyBorder="1" applyAlignment="1"/>
    <xf numFmtId="49" fontId="22" fillId="0" borderId="1" xfId="0" applyNumberFormat="1" applyFont="1" applyBorder="1" applyAlignment="1"/>
    <xf numFmtId="4" fontId="22" fillId="0" borderId="1" xfId="0" applyNumberFormat="1" applyFont="1" applyBorder="1" applyAlignment="1">
      <alignment horizontal="right"/>
    </xf>
    <xf numFmtId="164" fontId="23" fillId="0" borderId="2" xfId="2" applyFont="1" applyBorder="1" applyAlignment="1"/>
    <xf numFmtId="164" fontId="23" fillId="0" borderId="4" xfId="2" applyFont="1" applyBorder="1" applyAlignment="1"/>
    <xf numFmtId="164" fontId="23" fillId="0" borderId="3" xfId="2" applyFont="1" applyBorder="1" applyAlignment="1"/>
    <xf numFmtId="166" fontId="22" fillId="0" borderId="2" xfId="0" applyNumberFormat="1" applyFont="1" applyBorder="1" applyAlignment="1">
      <alignment horizontal="right"/>
    </xf>
    <xf numFmtId="4" fontId="22" fillId="0" borderId="4" xfId="0" applyNumberFormat="1" applyFont="1" applyBorder="1" applyAlignment="1">
      <alignment horizontal="right"/>
    </xf>
    <xf numFmtId="4" fontId="22" fillId="0" borderId="3" xfId="0" applyNumberFormat="1" applyFont="1" applyBorder="1" applyAlignment="1">
      <alignment horizontal="right"/>
    </xf>
    <xf numFmtId="0" fontId="17" fillId="0" borderId="0" xfId="0" applyFont="1" applyFill="1" applyBorder="1" applyAlignment="1">
      <alignment horizontal="center" vertical="justify"/>
    </xf>
    <xf numFmtId="49" fontId="23" fillId="0" borderId="2" xfId="0" applyNumberFormat="1" applyFont="1" applyBorder="1" applyAlignment="1">
      <alignment horizontal="left"/>
    </xf>
    <xf numFmtId="49" fontId="23" fillId="0" borderId="4" xfId="0" applyNumberFormat="1" applyFont="1" applyBorder="1" applyAlignment="1">
      <alignment horizontal="left"/>
    </xf>
    <xf numFmtId="49" fontId="23" fillId="0" borderId="3" xfId="0" applyNumberFormat="1" applyFont="1" applyBorder="1" applyAlignment="1">
      <alignment horizontal="left"/>
    </xf>
    <xf numFmtId="49" fontId="22" fillId="0" borderId="2" xfId="0" applyNumberFormat="1" applyFont="1" applyBorder="1" applyAlignment="1"/>
    <xf numFmtId="49" fontId="22" fillId="0" borderId="4" xfId="0" applyNumberFormat="1" applyFont="1" applyBorder="1" applyAlignment="1"/>
    <xf numFmtId="49" fontId="22" fillId="0" borderId="3" xfId="0" applyNumberFormat="1" applyFont="1" applyBorder="1" applyAlignment="1"/>
    <xf numFmtId="4" fontId="22" fillId="0" borderId="2" xfId="0" applyNumberFormat="1" applyFont="1" applyBorder="1" applyAlignment="1">
      <alignment horizontal="right"/>
    </xf>
    <xf numFmtId="0" fontId="18" fillId="6" borderId="0" xfId="0" applyFont="1" applyFill="1" applyBorder="1" applyAlignment="1">
      <alignment horizontal="justify" vertical="justify" wrapText="1"/>
    </xf>
    <xf numFmtId="165" fontId="14" fillId="0" borderId="1" xfId="15" applyFont="1" applyFill="1" applyBorder="1" applyAlignment="1">
      <alignment horizontal="right" vertical="top" wrapText="1"/>
    </xf>
    <xf numFmtId="9" fontId="14" fillId="0" borderId="1" xfId="20" applyFont="1" applyFill="1" applyBorder="1" applyAlignment="1">
      <alignment horizontal="right" vertical="top" wrapText="1"/>
    </xf>
    <xf numFmtId="0" fontId="22" fillId="0" borderId="0" xfId="3" applyFont="1" applyAlignment="1">
      <alignment horizontal="left" vertical="top" wrapText="1"/>
    </xf>
    <xf numFmtId="0" fontId="34" fillId="5" borderId="21" xfId="0" applyFont="1" applyFill="1" applyBorder="1" applyAlignment="1">
      <alignment horizontal="left" vertical="center"/>
    </xf>
    <xf numFmtId="0" fontId="34" fillId="5" borderId="26" xfId="0" applyFont="1" applyFill="1" applyBorder="1" applyAlignment="1">
      <alignment horizontal="left" vertical="center"/>
    </xf>
    <xf numFmtId="0" fontId="34" fillId="5" borderId="24" xfId="0" applyFont="1" applyFill="1" applyBorder="1" applyAlignment="1">
      <alignment horizontal="left" vertical="center"/>
    </xf>
    <xf numFmtId="0" fontId="34" fillId="5" borderId="21" xfId="0" applyFont="1" applyFill="1" applyBorder="1" applyAlignment="1">
      <alignment horizontal="left" vertical="center" wrapText="1"/>
    </xf>
    <xf numFmtId="0" fontId="34" fillId="5" borderId="26" xfId="0" applyFont="1" applyFill="1" applyBorder="1" applyAlignment="1">
      <alignment horizontal="left" vertical="center" wrapText="1"/>
    </xf>
    <xf numFmtId="0" fontId="34" fillId="5" borderId="24" xfId="0" applyFont="1" applyFill="1" applyBorder="1" applyAlignment="1">
      <alignment horizontal="left" vertical="center" wrapText="1"/>
    </xf>
    <xf numFmtId="0" fontId="34" fillId="0" borderId="21" xfId="0" applyFont="1" applyFill="1" applyBorder="1" applyAlignment="1">
      <alignment horizontal="left" vertical="center" wrapText="1"/>
    </xf>
    <xf numFmtId="0" fontId="34" fillId="0" borderId="26" xfId="0" applyFont="1" applyFill="1" applyBorder="1" applyAlignment="1">
      <alignment horizontal="left" vertical="center" wrapText="1"/>
    </xf>
    <xf numFmtId="0" fontId="34" fillId="0" borderId="24" xfId="0" applyFont="1" applyFill="1" applyBorder="1" applyAlignment="1">
      <alignment horizontal="left" vertical="center" wrapText="1"/>
    </xf>
    <xf numFmtId="0" fontId="34" fillId="5" borderId="28" xfId="0" applyFont="1" applyFill="1" applyBorder="1" applyAlignment="1">
      <alignment horizontal="left" vertical="center" wrapText="1"/>
    </xf>
    <xf numFmtId="0" fontId="30" fillId="4" borderId="0" xfId="0" applyFont="1" applyFill="1" applyBorder="1" applyAlignment="1">
      <alignment horizontal="center" vertical="center"/>
    </xf>
    <xf numFmtId="0" fontId="36" fillId="0" borderId="0" xfId="0" applyFont="1" applyFill="1" applyBorder="1" applyAlignment="1">
      <alignment horizontal="left" vertical="top" wrapText="1"/>
    </xf>
    <xf numFmtId="0" fontId="32" fillId="2" borderId="12" xfId="0" applyFont="1" applyFill="1" applyBorder="1" applyAlignment="1">
      <alignment horizontal="left" vertical="center"/>
    </xf>
    <xf numFmtId="0" fontId="32" fillId="2" borderId="13" xfId="0" applyFont="1" applyFill="1" applyBorder="1" applyAlignment="1">
      <alignment horizontal="left" vertical="center"/>
    </xf>
    <xf numFmtId="0" fontId="32" fillId="2" borderId="14" xfId="0" applyFont="1" applyFill="1" applyBorder="1" applyAlignment="1">
      <alignment horizontal="left" vertical="center"/>
    </xf>
    <xf numFmtId="0" fontId="29" fillId="4" borderId="0" xfId="0" applyFont="1" applyFill="1" applyBorder="1" applyAlignment="1">
      <alignment horizontal="center" vertical="center"/>
    </xf>
    <xf numFmtId="0" fontId="33" fillId="5" borderId="20" xfId="0" applyFont="1" applyFill="1" applyBorder="1" applyAlignment="1">
      <alignment horizontal="center" vertical="center"/>
    </xf>
    <xf numFmtId="0" fontId="33" fillId="5" borderId="23" xfId="0" applyFont="1" applyFill="1" applyBorder="1" applyAlignment="1">
      <alignment horizontal="center" vertical="center"/>
    </xf>
    <xf numFmtId="0" fontId="33" fillId="5" borderId="25" xfId="0" applyFont="1" applyFill="1" applyBorder="1" applyAlignment="1">
      <alignment horizontal="center" vertical="center"/>
    </xf>
    <xf numFmtId="0" fontId="33" fillId="0" borderId="20" xfId="0" applyFont="1" applyFill="1" applyBorder="1" applyAlignment="1">
      <alignment horizontal="center" vertical="center"/>
    </xf>
    <xf numFmtId="0" fontId="33" fillId="0" borderId="25" xfId="0" applyFont="1" applyFill="1" applyBorder="1" applyAlignment="1">
      <alignment horizontal="center" vertical="center"/>
    </xf>
    <xf numFmtId="0" fontId="33" fillId="0" borderId="23" xfId="0" applyFont="1" applyFill="1" applyBorder="1" applyAlignment="1">
      <alignment horizontal="center" vertical="center"/>
    </xf>
    <xf numFmtId="0" fontId="33" fillId="5" borderId="27" xfId="0" applyFont="1" applyFill="1" applyBorder="1" applyAlignment="1">
      <alignment horizontal="center" vertical="center"/>
    </xf>
    <xf numFmtId="0" fontId="34" fillId="5" borderId="28" xfId="0" applyFont="1" applyFill="1" applyBorder="1" applyAlignment="1">
      <alignment horizontal="left" vertical="center"/>
    </xf>
    <xf numFmtId="0" fontId="34" fillId="0" borderId="21" xfId="0" applyFont="1" applyFill="1" applyBorder="1" applyAlignment="1">
      <alignment horizontal="left" vertical="center"/>
    </xf>
    <xf numFmtId="0" fontId="34" fillId="0" borderId="26" xfId="0" applyFont="1" applyFill="1" applyBorder="1" applyAlignment="1">
      <alignment horizontal="left" vertical="center"/>
    </xf>
    <xf numFmtId="0" fontId="34" fillId="0" borderId="24" xfId="0" applyFont="1" applyFill="1" applyBorder="1" applyAlignment="1">
      <alignment horizontal="left" vertical="center"/>
    </xf>
  </cellXfs>
  <cellStyles count="23">
    <cellStyle name="Hipervínculo 2" xfId="1"/>
    <cellStyle name="Millares" xfId="15" builtinId="3"/>
    <cellStyle name="Millares 2" xfId="7"/>
    <cellStyle name="Millares 2 2" xfId="11"/>
    <cellStyle name="Moneda" xfId="2" builtinId="4"/>
    <cellStyle name="Moneda 2" xfId="6"/>
    <cellStyle name="Moneda 2 2" xfId="10"/>
    <cellStyle name="Normal" xfId="0" builtinId="0"/>
    <cellStyle name="Normal 10" xfId="19"/>
    <cellStyle name="Normal 11" xfId="21"/>
    <cellStyle name="Normal 12" xfId="22"/>
    <cellStyle name="Normal 2" xfId="5"/>
    <cellStyle name="Normal 3" xfId="4"/>
    <cellStyle name="Normal 3 2" xfId="8"/>
    <cellStyle name="Normal 3 2 2" xfId="12"/>
    <cellStyle name="Normal 3 3" xfId="9"/>
    <cellStyle name="Normal 4" xfId="3"/>
    <cellStyle name="Normal 5" xfId="13"/>
    <cellStyle name="Normal 6" xfId="14"/>
    <cellStyle name="Normal 7" xfId="16"/>
    <cellStyle name="Normal 8" xfId="17"/>
    <cellStyle name="Normal 9" xfId="18"/>
    <cellStyle name="Porcentaje" xfId="20" builtinId="5"/>
  </cellStyles>
  <dxfs count="0"/>
  <tableStyles count="0" defaultTableStyle="TableStyleMedium9" defaultPivotStyle="PivotStyleLight16"/>
  <colors>
    <mruColors>
      <color rgb="FFBDE1C0"/>
      <color rgb="FF78C27F"/>
      <color rgb="FFE5F3E6"/>
      <color rgb="FFF4FAF4"/>
      <color rgb="FF26A632"/>
      <color rgb="FF60A060"/>
      <color rgb="FF339933"/>
      <color rgb="FF48A42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252</xdr:row>
      <xdr:rowOff>127000</xdr:rowOff>
    </xdr:from>
    <xdr:to>
      <xdr:col>14</xdr:col>
      <xdr:colOff>315346</xdr:colOff>
      <xdr:row>275</xdr:row>
      <xdr:rowOff>78465</xdr:rowOff>
    </xdr:to>
    <xdr:pic>
      <xdr:nvPicPr>
        <xdr:cNvPr id="2" name="Imagen 1"/>
        <xdr:cNvPicPr>
          <a:picLocks noChangeAspect="1"/>
        </xdr:cNvPicPr>
      </xdr:nvPicPr>
      <xdr:blipFill>
        <a:blip xmlns:r="http://schemas.openxmlformats.org/officeDocument/2006/relationships" r:embed="rId1"/>
        <a:stretch>
          <a:fillRect/>
        </a:stretch>
      </xdr:blipFill>
      <xdr:spPr>
        <a:xfrm>
          <a:off x="476250" y="39711313"/>
          <a:ext cx="6657409" cy="3420152"/>
        </a:xfrm>
        <a:prstGeom prst="rect">
          <a:avLst/>
        </a:prstGeom>
      </xdr:spPr>
    </xdr:pic>
    <xdr:clientData/>
  </xdr:twoCellAnchor>
  <xdr:twoCellAnchor editAs="oneCell">
    <xdr:from>
      <xdr:col>4</xdr:col>
      <xdr:colOff>55564</xdr:colOff>
      <xdr:row>282</xdr:row>
      <xdr:rowOff>15875</xdr:rowOff>
    </xdr:from>
    <xdr:to>
      <xdr:col>13</xdr:col>
      <xdr:colOff>333376</xdr:colOff>
      <xdr:row>318</xdr:row>
      <xdr:rowOff>131742</xdr:rowOff>
    </xdr:to>
    <xdr:pic>
      <xdr:nvPicPr>
        <xdr:cNvPr id="3" name="Imagen 2"/>
        <xdr:cNvPicPr>
          <a:picLocks noChangeAspect="1"/>
        </xdr:cNvPicPr>
      </xdr:nvPicPr>
      <xdr:blipFill>
        <a:blip xmlns:r="http://schemas.openxmlformats.org/officeDocument/2006/relationships" r:embed="rId2"/>
        <a:stretch>
          <a:fillRect/>
        </a:stretch>
      </xdr:blipFill>
      <xdr:spPr>
        <a:xfrm>
          <a:off x="1420814" y="44124563"/>
          <a:ext cx="5207000" cy="554511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246530</xdr:colOff>
      <xdr:row>0</xdr:row>
      <xdr:rowOff>148601</xdr:rowOff>
    </xdr:from>
    <xdr:to>
      <xdr:col>2</xdr:col>
      <xdr:colOff>100246</xdr:colOff>
      <xdr:row>2</xdr:row>
      <xdr:rowOff>154662</xdr:rowOff>
    </xdr:to>
    <xdr:pic>
      <xdr:nvPicPr>
        <xdr:cNvPr id="2" name="Imagen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4971" y="148601"/>
          <a:ext cx="951893" cy="454296"/>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464"/>
  <sheetViews>
    <sheetView tabSelected="1" topLeftCell="A433" zoomScale="120" zoomScaleNormal="120" workbookViewId="0">
      <selection activeCell="A452" sqref="A452:XFD452"/>
    </sheetView>
  </sheetViews>
  <sheetFormatPr baseColWidth="10" defaultColWidth="9.33203125" defaultRowHeight="12" x14ac:dyDescent="0.2"/>
  <cols>
    <col min="1" max="2" width="4.1640625" style="7" customWidth="1"/>
    <col min="3" max="3" width="6.33203125" style="7" customWidth="1"/>
    <col min="4" max="8" width="9.1640625" style="7" customWidth="1"/>
    <col min="9" max="9" width="9.83203125" style="7" customWidth="1"/>
    <col min="10" max="10" width="9.1640625" style="7" customWidth="1"/>
    <col min="11" max="11" width="12.1640625" style="7" customWidth="1"/>
    <col min="12" max="15" width="9.1640625" style="7" customWidth="1"/>
    <col min="16" max="16" width="14.5" style="7" customWidth="1"/>
    <col min="17" max="17" width="15.6640625" style="7" bestFit="1" customWidth="1"/>
    <col min="18" max="18" width="19" style="7" customWidth="1"/>
    <col min="19" max="19" width="12.83203125" style="7" bestFit="1" customWidth="1"/>
    <col min="20" max="16384" width="9.33203125" style="7"/>
  </cols>
  <sheetData>
    <row r="1" spans="1:16" s="42" customFormat="1" ht="12.75" x14ac:dyDescent="0.2">
      <c r="A1" s="234" t="s">
        <v>270</v>
      </c>
      <c r="B1" s="234"/>
      <c r="C1" s="234"/>
      <c r="D1" s="234"/>
      <c r="E1" s="234"/>
      <c r="F1" s="234"/>
      <c r="G1" s="234"/>
      <c r="H1" s="234"/>
      <c r="I1" s="234"/>
      <c r="J1" s="234"/>
      <c r="K1" s="234"/>
      <c r="L1" s="234"/>
      <c r="M1" s="234"/>
      <c r="N1" s="234"/>
      <c r="O1" s="234"/>
      <c r="P1" s="234"/>
    </row>
    <row r="2" spans="1:16" x14ac:dyDescent="0.2">
      <c r="A2" s="38"/>
      <c r="B2" s="38"/>
      <c r="C2" s="38"/>
      <c r="D2" s="38"/>
      <c r="E2" s="38"/>
      <c r="F2" s="38"/>
      <c r="G2" s="38"/>
      <c r="H2" s="38"/>
      <c r="I2" s="38"/>
      <c r="J2" s="38"/>
      <c r="K2" s="38"/>
      <c r="L2" s="38"/>
      <c r="M2" s="38"/>
      <c r="N2" s="38"/>
      <c r="O2" s="38"/>
      <c r="P2" s="38"/>
    </row>
    <row r="3" spans="1:16" x14ac:dyDescent="0.2">
      <c r="A3" s="167" t="s">
        <v>1</v>
      </c>
      <c r="B3" s="167"/>
      <c r="C3" s="167"/>
      <c r="D3" s="167"/>
      <c r="E3" s="167"/>
      <c r="F3" s="167"/>
      <c r="G3" s="167"/>
      <c r="H3" s="167"/>
      <c r="I3" s="167"/>
      <c r="J3" s="167"/>
      <c r="K3" s="167"/>
      <c r="L3" s="167"/>
      <c r="M3" s="167"/>
      <c r="N3" s="167"/>
      <c r="O3" s="167"/>
      <c r="P3" s="167"/>
    </row>
    <row r="4" spans="1:16" x14ac:dyDescent="0.2">
      <c r="A4" s="3"/>
      <c r="B4" s="3"/>
      <c r="C4" s="3"/>
      <c r="D4" s="3"/>
      <c r="E4" s="5"/>
      <c r="F4" s="3"/>
      <c r="G4" s="5"/>
      <c r="H4" s="3"/>
      <c r="I4" s="5"/>
      <c r="J4" s="3"/>
      <c r="K4" s="5"/>
      <c r="L4" s="3"/>
      <c r="M4" s="5"/>
      <c r="N4" s="3"/>
      <c r="O4" s="5"/>
    </row>
    <row r="5" spans="1:16" x14ac:dyDescent="0.2">
      <c r="B5" s="4" t="s">
        <v>20</v>
      </c>
      <c r="C5" s="4" t="s">
        <v>3</v>
      </c>
      <c r="D5" s="4"/>
      <c r="E5" s="4"/>
      <c r="F5" s="4"/>
      <c r="G5" s="4"/>
      <c r="H5" s="4"/>
      <c r="I5" s="4"/>
      <c r="J5" s="4"/>
      <c r="K5" s="4"/>
      <c r="L5" s="4"/>
      <c r="M5" s="4"/>
      <c r="N5" s="4"/>
      <c r="O5" s="4"/>
      <c r="P5" s="4"/>
    </row>
    <row r="6" spans="1:16" x14ac:dyDescent="0.2">
      <c r="B6" s="4"/>
      <c r="C6" s="4"/>
      <c r="D6" s="4"/>
      <c r="E6" s="4"/>
      <c r="F6" s="4"/>
      <c r="G6" s="4"/>
      <c r="H6" s="4"/>
      <c r="I6" s="4"/>
      <c r="J6" s="4"/>
      <c r="K6" s="4"/>
      <c r="L6" s="4"/>
      <c r="M6" s="4"/>
      <c r="N6" s="4"/>
      <c r="O6" s="4"/>
      <c r="P6" s="4"/>
    </row>
    <row r="7" spans="1:16" x14ac:dyDescent="0.2">
      <c r="A7" s="4"/>
      <c r="B7" s="2" t="s">
        <v>0</v>
      </c>
      <c r="C7" s="4"/>
      <c r="D7" s="4"/>
      <c r="E7" s="4"/>
      <c r="F7" s="4"/>
      <c r="G7" s="4"/>
      <c r="H7" s="4"/>
      <c r="I7" s="4"/>
      <c r="J7" s="4"/>
      <c r="K7" s="4"/>
      <c r="L7" s="4"/>
      <c r="M7" s="4"/>
      <c r="N7" s="4"/>
      <c r="O7" s="4"/>
      <c r="P7" s="4"/>
    </row>
    <row r="8" spans="1:16" x14ac:dyDescent="0.2">
      <c r="A8" s="4"/>
      <c r="B8" s="2"/>
      <c r="C8" s="4"/>
      <c r="D8" s="4"/>
      <c r="E8" s="4"/>
      <c r="F8" s="4"/>
      <c r="G8" s="4"/>
      <c r="H8" s="4"/>
      <c r="I8" s="4"/>
      <c r="J8" s="4"/>
      <c r="K8" s="4"/>
      <c r="L8" s="4"/>
      <c r="M8" s="4"/>
      <c r="N8" s="4"/>
      <c r="O8" s="4"/>
      <c r="P8" s="4"/>
    </row>
    <row r="9" spans="1:16" x14ac:dyDescent="0.2">
      <c r="B9" s="24" t="s">
        <v>66</v>
      </c>
      <c r="C9" s="2" t="s">
        <v>4</v>
      </c>
    </row>
    <row r="10" spans="1:16" x14ac:dyDescent="0.2">
      <c r="B10" s="24"/>
      <c r="C10" s="2"/>
    </row>
    <row r="11" spans="1:16" x14ac:dyDescent="0.2">
      <c r="B11" s="19" t="s">
        <v>32</v>
      </c>
      <c r="C11" s="25" t="s">
        <v>67</v>
      </c>
      <c r="D11" s="10"/>
      <c r="E11" s="10"/>
      <c r="F11" s="10"/>
      <c r="G11" s="10"/>
      <c r="H11" s="10"/>
      <c r="I11" s="10"/>
      <c r="J11" s="10"/>
      <c r="K11" s="10"/>
      <c r="L11" s="10"/>
      <c r="M11" s="10"/>
      <c r="N11" s="10"/>
      <c r="O11" s="10"/>
      <c r="P11" s="10"/>
    </row>
    <row r="12" spans="1:16" x14ac:dyDescent="0.2">
      <c r="B12" s="19"/>
      <c r="C12" s="10"/>
      <c r="D12" s="10"/>
      <c r="E12" s="10"/>
      <c r="F12" s="10"/>
      <c r="G12" s="10"/>
      <c r="H12" s="10"/>
      <c r="I12" s="10"/>
      <c r="J12" s="10"/>
      <c r="K12" s="10"/>
      <c r="L12" s="10"/>
      <c r="M12" s="10"/>
      <c r="N12" s="10"/>
      <c r="O12" s="10"/>
      <c r="P12" s="10"/>
    </row>
    <row r="13" spans="1:16" x14ac:dyDescent="0.2">
      <c r="B13" s="19"/>
      <c r="C13" s="10"/>
      <c r="D13" s="214" t="s">
        <v>68</v>
      </c>
      <c r="E13" s="214"/>
      <c r="F13" s="214"/>
      <c r="G13" s="214"/>
      <c r="H13" s="214"/>
      <c r="I13" s="214"/>
      <c r="J13" s="197">
        <v>2023</v>
      </c>
      <c r="K13" s="197"/>
      <c r="L13" s="197"/>
      <c r="M13" s="197">
        <v>2022</v>
      </c>
      <c r="N13" s="197"/>
      <c r="O13" s="197"/>
    </row>
    <row r="14" spans="1:16" x14ac:dyDescent="0.2">
      <c r="B14" s="19"/>
      <c r="C14" s="10"/>
      <c r="D14" s="235" t="s">
        <v>272</v>
      </c>
      <c r="E14" s="235"/>
      <c r="F14" s="235"/>
      <c r="G14" s="235"/>
      <c r="H14" s="235"/>
      <c r="I14" s="235"/>
      <c r="J14" s="236">
        <v>140367.07</v>
      </c>
      <c r="K14" s="237"/>
      <c r="L14" s="237"/>
      <c r="M14" s="236">
        <v>109942.19</v>
      </c>
      <c r="N14" s="237"/>
      <c r="O14" s="237"/>
    </row>
    <row r="15" spans="1:16" x14ac:dyDescent="0.2">
      <c r="B15" s="19"/>
      <c r="C15" s="10"/>
      <c r="D15" s="235" t="s">
        <v>273</v>
      </c>
      <c r="E15" s="235"/>
      <c r="F15" s="235"/>
      <c r="G15" s="235"/>
      <c r="H15" s="235"/>
      <c r="I15" s="235"/>
      <c r="J15" s="236">
        <v>35148374.909999996</v>
      </c>
      <c r="K15" s="237"/>
      <c r="L15" s="237"/>
      <c r="M15" s="236">
        <v>15994036.48</v>
      </c>
      <c r="N15" s="237"/>
      <c r="O15" s="237"/>
    </row>
    <row r="16" spans="1:16" x14ac:dyDescent="0.2">
      <c r="B16" s="19"/>
      <c r="C16" s="10"/>
      <c r="D16" s="238" t="s">
        <v>70</v>
      </c>
      <c r="E16" s="239"/>
      <c r="F16" s="239"/>
      <c r="G16" s="239"/>
      <c r="H16" s="239"/>
      <c r="I16" s="240"/>
      <c r="J16" s="241">
        <f>SUM(J14:L15)</f>
        <v>35288741.979999997</v>
      </c>
      <c r="K16" s="241"/>
      <c r="L16" s="241"/>
      <c r="M16" s="241">
        <f>SUM(M14:O15)</f>
        <v>16103978.67</v>
      </c>
      <c r="N16" s="241"/>
      <c r="O16" s="241"/>
    </row>
    <row r="17" spans="2:16" x14ac:dyDescent="0.2">
      <c r="B17" s="19"/>
      <c r="C17" s="10"/>
      <c r="D17" s="10"/>
      <c r="E17" s="10"/>
      <c r="F17" s="10"/>
      <c r="G17" s="10"/>
      <c r="H17" s="10"/>
      <c r="I17" s="10"/>
      <c r="J17" s="10"/>
      <c r="K17" s="10"/>
      <c r="L17" s="10"/>
      <c r="M17" s="10"/>
      <c r="N17" s="10"/>
      <c r="O17" s="10"/>
      <c r="P17" s="10"/>
    </row>
    <row r="18" spans="2:16" x14ac:dyDescent="0.2">
      <c r="B18" s="19"/>
      <c r="C18" s="26" t="s">
        <v>71</v>
      </c>
      <c r="D18" s="10"/>
      <c r="E18" s="10"/>
      <c r="F18" s="10"/>
      <c r="G18" s="10"/>
      <c r="H18" s="10"/>
      <c r="I18" s="10"/>
      <c r="J18" s="10"/>
      <c r="K18" s="10"/>
      <c r="L18" s="10"/>
      <c r="M18" s="10"/>
      <c r="N18" s="10"/>
      <c r="O18" s="10"/>
      <c r="P18" s="10"/>
    </row>
    <row r="19" spans="2:16" x14ac:dyDescent="0.2">
      <c r="B19" s="19"/>
      <c r="C19" s="26"/>
      <c r="D19" s="10"/>
      <c r="E19" s="10"/>
      <c r="F19" s="10"/>
      <c r="G19" s="10"/>
      <c r="H19" s="10"/>
      <c r="I19" s="10"/>
      <c r="J19" s="10"/>
      <c r="K19" s="10"/>
      <c r="L19" s="10"/>
      <c r="M19" s="10"/>
      <c r="N19" s="10"/>
      <c r="O19" s="10"/>
      <c r="P19" s="10"/>
    </row>
    <row r="20" spans="2:16" x14ac:dyDescent="0.2">
      <c r="B20" s="19"/>
      <c r="C20" s="207" t="s">
        <v>191</v>
      </c>
      <c r="D20" s="207"/>
      <c r="E20" s="207"/>
      <c r="F20" s="207"/>
      <c r="G20" s="207"/>
      <c r="H20" s="207"/>
      <c r="I20" s="207"/>
      <c r="J20" s="207"/>
      <c r="K20" s="207"/>
      <c r="L20" s="207"/>
      <c r="M20" s="207"/>
      <c r="N20" s="207"/>
      <c r="O20" s="207"/>
      <c r="P20" s="207"/>
    </row>
    <row r="21" spans="2:16" x14ac:dyDescent="0.2">
      <c r="B21" s="19"/>
      <c r="C21" s="10"/>
      <c r="D21" s="10"/>
      <c r="E21" s="10"/>
      <c r="F21" s="10"/>
      <c r="G21" s="10"/>
      <c r="H21" s="10"/>
      <c r="I21" s="10"/>
      <c r="J21" s="10"/>
      <c r="K21" s="10"/>
      <c r="L21" s="10"/>
      <c r="M21" s="10"/>
      <c r="N21" s="10"/>
      <c r="O21" s="10"/>
      <c r="P21" s="10"/>
    </row>
    <row r="22" spans="2:16" x14ac:dyDescent="0.2">
      <c r="B22" s="19"/>
      <c r="C22" s="10"/>
      <c r="D22" s="10"/>
      <c r="E22" s="10"/>
      <c r="F22" s="214" t="s">
        <v>72</v>
      </c>
      <c r="G22" s="214"/>
      <c r="H22" s="214"/>
      <c r="I22" s="214"/>
      <c r="J22" s="214"/>
      <c r="K22" s="197" t="s">
        <v>73</v>
      </c>
      <c r="L22" s="197"/>
      <c r="M22" s="197"/>
      <c r="O22" s="10"/>
      <c r="P22" s="10"/>
    </row>
    <row r="23" spans="2:16" x14ac:dyDescent="0.2">
      <c r="B23" s="19"/>
      <c r="C23" s="10"/>
      <c r="D23" s="10"/>
      <c r="E23" s="10"/>
      <c r="F23" s="235" t="s">
        <v>274</v>
      </c>
      <c r="G23" s="235"/>
      <c r="H23" s="235"/>
      <c r="I23" s="235"/>
      <c r="J23" s="235"/>
      <c r="K23" s="236">
        <v>71496.37</v>
      </c>
      <c r="L23" s="237"/>
      <c r="M23" s="237"/>
      <c r="O23" s="10"/>
      <c r="P23" s="10"/>
    </row>
    <row r="24" spans="2:16" x14ac:dyDescent="0.2">
      <c r="B24" s="19"/>
      <c r="C24" s="10"/>
      <c r="D24" s="10"/>
      <c r="E24" s="10"/>
      <c r="F24" s="235" t="s">
        <v>275</v>
      </c>
      <c r="G24" s="235"/>
      <c r="H24" s="235"/>
      <c r="I24" s="235"/>
      <c r="J24" s="235"/>
      <c r="K24" s="236">
        <v>68870.7</v>
      </c>
      <c r="L24" s="237"/>
      <c r="M24" s="237"/>
      <c r="O24" s="10"/>
      <c r="P24" s="10"/>
    </row>
    <row r="25" spans="2:16" x14ac:dyDescent="0.2">
      <c r="B25" s="19"/>
      <c r="C25" s="10"/>
      <c r="D25" s="10"/>
      <c r="E25" s="10"/>
      <c r="F25" s="238" t="s">
        <v>70</v>
      </c>
      <c r="G25" s="239"/>
      <c r="H25" s="239"/>
      <c r="I25" s="239"/>
      <c r="J25" s="240"/>
      <c r="K25" s="192">
        <f>SUM(K23:M24)</f>
        <v>140367.07</v>
      </c>
      <c r="L25" s="193"/>
      <c r="M25" s="194"/>
      <c r="O25" s="10"/>
      <c r="P25" s="10"/>
    </row>
    <row r="26" spans="2:16" x14ac:dyDescent="0.2">
      <c r="B26" s="19"/>
      <c r="C26" s="10"/>
      <c r="D26" s="10"/>
      <c r="E26" s="10"/>
      <c r="F26" s="10"/>
      <c r="G26" s="10"/>
      <c r="H26" s="10"/>
      <c r="I26" s="10"/>
      <c r="J26" s="10"/>
      <c r="K26" s="10"/>
      <c r="L26" s="10"/>
      <c r="M26" s="10"/>
      <c r="N26" s="10"/>
      <c r="O26" s="10"/>
      <c r="P26" s="10"/>
    </row>
    <row r="27" spans="2:16" x14ac:dyDescent="0.2">
      <c r="B27" s="19"/>
      <c r="C27" s="26" t="s">
        <v>74</v>
      </c>
      <c r="D27" s="25"/>
      <c r="E27" s="25"/>
      <c r="F27" s="25"/>
      <c r="G27" s="25"/>
      <c r="H27" s="25"/>
      <c r="I27" s="25"/>
      <c r="J27" s="25"/>
      <c r="K27" s="25"/>
      <c r="L27" s="25"/>
      <c r="M27" s="25"/>
      <c r="N27" s="25"/>
      <c r="O27" s="25"/>
      <c r="P27" s="25"/>
    </row>
    <row r="28" spans="2:16" x14ac:dyDescent="0.2">
      <c r="B28" s="19"/>
      <c r="C28" s="26"/>
      <c r="D28" s="25"/>
      <c r="E28" s="25"/>
      <c r="F28" s="25"/>
      <c r="G28" s="25"/>
      <c r="H28" s="25"/>
      <c r="I28" s="25"/>
      <c r="J28" s="25"/>
      <c r="K28" s="25"/>
      <c r="L28" s="25"/>
      <c r="M28" s="25"/>
      <c r="N28" s="25"/>
      <c r="O28" s="25"/>
      <c r="P28" s="25"/>
    </row>
    <row r="29" spans="2:16" ht="24.75" customHeight="1" x14ac:dyDescent="0.2">
      <c r="B29" s="19"/>
      <c r="C29" s="207" t="s">
        <v>192</v>
      </c>
      <c r="D29" s="207"/>
      <c r="E29" s="207"/>
      <c r="F29" s="207"/>
      <c r="G29" s="207"/>
      <c r="H29" s="207"/>
      <c r="I29" s="207"/>
      <c r="J29" s="207"/>
      <c r="K29" s="207"/>
      <c r="L29" s="207"/>
      <c r="M29" s="207"/>
      <c r="N29" s="207"/>
      <c r="O29" s="207"/>
      <c r="P29" s="207"/>
    </row>
    <row r="30" spans="2:16" x14ac:dyDescent="0.2">
      <c r="B30" s="19"/>
      <c r="C30" s="25"/>
      <c r="D30" s="25"/>
      <c r="E30" s="25"/>
      <c r="F30" s="25"/>
      <c r="G30" s="25"/>
      <c r="H30" s="25"/>
      <c r="I30" s="25"/>
      <c r="J30" s="25"/>
      <c r="K30" s="25"/>
      <c r="L30" s="25"/>
      <c r="M30" s="25"/>
      <c r="N30" s="25"/>
      <c r="O30" s="25"/>
      <c r="P30" s="25"/>
    </row>
    <row r="31" spans="2:16" x14ac:dyDescent="0.2">
      <c r="B31" s="19"/>
      <c r="C31" s="10"/>
      <c r="D31" s="10"/>
      <c r="E31" s="10"/>
      <c r="F31" s="214" t="s">
        <v>72</v>
      </c>
      <c r="G31" s="214"/>
      <c r="H31" s="214"/>
      <c r="I31" s="214"/>
      <c r="J31" s="214"/>
      <c r="K31" s="197" t="s">
        <v>73</v>
      </c>
      <c r="L31" s="197"/>
      <c r="M31" s="197"/>
      <c r="O31" s="10"/>
      <c r="P31" s="10"/>
    </row>
    <row r="32" spans="2:16" x14ac:dyDescent="0.2">
      <c r="B32" s="19"/>
      <c r="C32" s="10"/>
      <c r="D32" s="10"/>
      <c r="E32" s="10"/>
      <c r="F32" s="205" t="s">
        <v>274</v>
      </c>
      <c r="G32" s="205"/>
      <c r="H32" s="205"/>
      <c r="I32" s="205"/>
      <c r="J32" s="205"/>
      <c r="K32" s="168">
        <v>18583328.059999999</v>
      </c>
      <c r="L32" s="200"/>
      <c r="M32" s="200"/>
      <c r="O32" s="10"/>
      <c r="P32" s="10"/>
    </row>
    <row r="33" spans="1:16" x14ac:dyDescent="0.2">
      <c r="B33" s="19"/>
      <c r="C33" s="10"/>
      <c r="D33" s="10"/>
      <c r="E33" s="10"/>
      <c r="F33" s="229" t="s">
        <v>275</v>
      </c>
      <c r="G33" s="230"/>
      <c r="H33" s="230"/>
      <c r="I33" s="230"/>
      <c r="J33" s="231"/>
      <c r="K33" s="160">
        <v>16565046.85</v>
      </c>
      <c r="L33" s="198"/>
      <c r="M33" s="199"/>
      <c r="O33" s="10"/>
      <c r="P33" s="10"/>
    </row>
    <row r="34" spans="1:16" x14ac:dyDescent="0.2">
      <c r="B34" s="19"/>
      <c r="C34" s="10"/>
      <c r="D34" s="10"/>
      <c r="E34" s="10"/>
      <c r="F34" s="211" t="s">
        <v>70</v>
      </c>
      <c r="G34" s="212"/>
      <c r="H34" s="212"/>
      <c r="I34" s="212"/>
      <c r="J34" s="213"/>
      <c r="K34" s="226">
        <f>SUM(K32:M33)</f>
        <v>35148374.909999996</v>
      </c>
      <c r="L34" s="227"/>
      <c r="M34" s="228"/>
      <c r="O34" s="10"/>
      <c r="P34" s="10"/>
    </row>
    <row r="35" spans="1:16" x14ac:dyDescent="0.2">
      <c r="B35" s="19"/>
      <c r="C35" s="10"/>
      <c r="D35" s="10"/>
      <c r="E35" s="10"/>
      <c r="F35" s="10"/>
      <c r="G35" s="10"/>
      <c r="H35" s="10"/>
      <c r="I35" s="10"/>
      <c r="J35" s="10"/>
      <c r="K35" s="10"/>
      <c r="L35" s="10"/>
      <c r="M35" s="10"/>
      <c r="N35" s="10"/>
      <c r="O35" s="10"/>
      <c r="P35" s="10"/>
    </row>
    <row r="36" spans="1:16" x14ac:dyDescent="0.2">
      <c r="B36" s="19"/>
      <c r="C36" s="10"/>
      <c r="D36" s="10"/>
      <c r="E36" s="10"/>
      <c r="F36" s="10"/>
      <c r="G36" s="10"/>
      <c r="H36" s="10"/>
      <c r="I36" s="10"/>
      <c r="J36" s="10"/>
      <c r="K36" s="10"/>
      <c r="L36" s="10"/>
      <c r="M36" s="10"/>
      <c r="N36" s="10"/>
      <c r="O36" s="10"/>
      <c r="P36" s="10"/>
    </row>
    <row r="37" spans="1:16" x14ac:dyDescent="0.2">
      <c r="B37" s="19"/>
      <c r="C37" s="26" t="s">
        <v>75</v>
      </c>
      <c r="D37" s="25"/>
      <c r="E37" s="25"/>
      <c r="F37" s="25"/>
      <c r="G37" s="25"/>
      <c r="H37" s="25"/>
      <c r="I37" s="25"/>
      <c r="J37" s="25"/>
      <c r="K37" s="25"/>
      <c r="L37" s="25"/>
      <c r="M37" s="25"/>
      <c r="N37" s="25"/>
      <c r="O37" s="25"/>
      <c r="P37" s="25"/>
    </row>
    <row r="38" spans="1:16" x14ac:dyDescent="0.2">
      <c r="B38" s="19"/>
      <c r="C38" s="26"/>
      <c r="D38" s="25"/>
      <c r="E38" s="25"/>
      <c r="F38" s="25"/>
      <c r="G38" s="25"/>
      <c r="H38" s="25"/>
      <c r="I38" s="25"/>
      <c r="J38" s="25"/>
      <c r="K38" s="25"/>
      <c r="L38" s="25"/>
      <c r="M38" s="25"/>
      <c r="N38" s="25"/>
      <c r="O38" s="25"/>
      <c r="P38" s="25"/>
    </row>
    <row r="39" spans="1:16" x14ac:dyDescent="0.2">
      <c r="B39" s="19"/>
      <c r="C39" s="204" t="s">
        <v>193</v>
      </c>
      <c r="D39" s="204"/>
      <c r="E39" s="204"/>
      <c r="F39" s="204"/>
      <c r="G39" s="204"/>
      <c r="H39" s="204"/>
      <c r="I39" s="204"/>
      <c r="J39" s="204"/>
      <c r="K39" s="204"/>
      <c r="L39" s="204"/>
      <c r="M39" s="204"/>
      <c r="N39" s="204"/>
      <c r="O39" s="204"/>
      <c r="P39" s="204"/>
    </row>
    <row r="40" spans="1:16" x14ac:dyDescent="0.2">
      <c r="B40" s="19"/>
      <c r="C40" s="10"/>
      <c r="D40" s="10"/>
      <c r="E40" s="10"/>
      <c r="F40" s="10"/>
      <c r="G40" s="10"/>
      <c r="H40" s="10"/>
      <c r="I40" s="10"/>
      <c r="J40" s="10"/>
      <c r="K40" s="10"/>
      <c r="L40" s="10"/>
      <c r="M40" s="10"/>
      <c r="N40" s="10"/>
      <c r="O40" s="10"/>
      <c r="P40" s="10"/>
    </row>
    <row r="41" spans="1:16" x14ac:dyDescent="0.2">
      <c r="B41" s="19"/>
      <c r="C41" s="10"/>
      <c r="D41" s="10"/>
      <c r="E41" s="10"/>
      <c r="F41" s="10"/>
      <c r="G41" s="10"/>
      <c r="H41" s="10"/>
      <c r="I41" s="10"/>
      <c r="J41" s="10"/>
      <c r="K41" s="10"/>
      <c r="L41" s="10"/>
      <c r="M41" s="10"/>
      <c r="N41" s="10"/>
      <c r="O41" s="10"/>
      <c r="P41" s="10"/>
    </row>
    <row r="42" spans="1:16" x14ac:dyDescent="0.2">
      <c r="A42" s="2"/>
      <c r="B42" s="24" t="s">
        <v>66</v>
      </c>
      <c r="C42" s="2" t="s">
        <v>5</v>
      </c>
    </row>
    <row r="43" spans="1:16" x14ac:dyDescent="0.2">
      <c r="A43" s="2"/>
      <c r="B43" s="24">
        <v>2</v>
      </c>
      <c r="C43" s="1" t="s">
        <v>235</v>
      </c>
    </row>
    <row r="44" spans="1:16" x14ac:dyDescent="0.2">
      <c r="A44" s="6"/>
      <c r="B44" s="17"/>
      <c r="C44" s="232" t="s">
        <v>68</v>
      </c>
      <c r="D44" s="233"/>
      <c r="E44" s="233"/>
      <c r="F44" s="233"/>
      <c r="G44" s="233"/>
      <c r="H44" s="233"/>
      <c r="I44" s="233"/>
      <c r="J44" s="197">
        <v>2023</v>
      </c>
      <c r="K44" s="197"/>
      <c r="L44" s="197"/>
      <c r="M44" s="197">
        <v>2022</v>
      </c>
      <c r="N44" s="197"/>
      <c r="O44" s="197"/>
    </row>
    <row r="45" spans="1:16" x14ac:dyDescent="0.2">
      <c r="A45" s="6"/>
      <c r="B45" s="17"/>
      <c r="C45" s="218" t="s">
        <v>271</v>
      </c>
      <c r="D45" s="219"/>
      <c r="E45" s="219"/>
      <c r="F45" s="219"/>
      <c r="G45" s="219"/>
      <c r="H45" s="219"/>
      <c r="I45" s="219"/>
      <c r="J45" s="160">
        <v>0</v>
      </c>
      <c r="K45" s="198"/>
      <c r="L45" s="199"/>
      <c r="M45" s="160">
        <v>0</v>
      </c>
      <c r="N45" s="198"/>
      <c r="O45" s="199"/>
    </row>
    <row r="46" spans="1:16" x14ac:dyDescent="0.2">
      <c r="A46" s="6"/>
      <c r="B46" s="17"/>
      <c r="C46" s="218" t="s">
        <v>276</v>
      </c>
      <c r="D46" s="219"/>
      <c r="E46" s="219"/>
      <c r="F46" s="219"/>
      <c r="G46" s="219"/>
      <c r="H46" s="219"/>
      <c r="I46" s="219"/>
      <c r="J46" s="160">
        <v>0</v>
      </c>
      <c r="K46" s="198"/>
      <c r="L46" s="199"/>
      <c r="M46" s="160">
        <v>0</v>
      </c>
      <c r="N46" s="198"/>
      <c r="O46" s="199"/>
    </row>
    <row r="47" spans="1:16" x14ac:dyDescent="0.2">
      <c r="A47" s="6"/>
      <c r="B47" s="17"/>
      <c r="C47" s="218" t="s">
        <v>277</v>
      </c>
      <c r="D47" s="219"/>
      <c r="E47" s="219"/>
      <c r="F47" s="219"/>
      <c r="G47" s="219"/>
      <c r="H47" s="219"/>
      <c r="I47" s="219"/>
      <c r="J47" s="160">
        <v>0</v>
      </c>
      <c r="K47" s="198"/>
      <c r="L47" s="199"/>
      <c r="M47" s="160">
        <v>0</v>
      </c>
      <c r="N47" s="198"/>
      <c r="O47" s="199"/>
    </row>
    <row r="48" spans="1:16" x14ac:dyDescent="0.2">
      <c r="A48" s="6"/>
      <c r="B48" s="17"/>
      <c r="C48" s="211" t="s">
        <v>70</v>
      </c>
      <c r="D48" s="212"/>
      <c r="E48" s="212"/>
      <c r="F48" s="212"/>
      <c r="G48" s="212"/>
      <c r="H48" s="212"/>
      <c r="I48" s="212"/>
      <c r="J48" s="220">
        <f>SUM(J45:L47)</f>
        <v>0</v>
      </c>
      <c r="K48" s="221"/>
      <c r="L48" s="222"/>
      <c r="M48" s="220">
        <f>SUM(M45:O47)</f>
        <v>0</v>
      </c>
      <c r="N48" s="221"/>
      <c r="O48" s="222"/>
    </row>
    <row r="49" spans="1:16" x14ac:dyDescent="0.2">
      <c r="A49" s="6"/>
      <c r="B49" s="17"/>
      <c r="C49" s="6"/>
      <c r="D49" s="6"/>
      <c r="E49" s="6"/>
      <c r="F49" s="6"/>
      <c r="G49" s="6"/>
      <c r="H49" s="6"/>
      <c r="I49" s="6"/>
      <c r="J49" s="6"/>
      <c r="K49" s="6"/>
      <c r="L49" s="6"/>
      <c r="M49" s="6"/>
      <c r="N49" s="6"/>
      <c r="O49" s="6"/>
      <c r="P49" s="6"/>
    </row>
    <row r="50" spans="1:16" x14ac:dyDescent="0.2">
      <c r="A50" s="6"/>
      <c r="B50" s="17"/>
      <c r="C50" s="25" t="s">
        <v>76</v>
      </c>
      <c r="D50" s="6"/>
      <c r="E50" s="6"/>
      <c r="F50" s="6"/>
      <c r="G50" s="6"/>
      <c r="H50" s="6"/>
      <c r="I50" s="6"/>
      <c r="J50" s="6"/>
      <c r="K50" s="6"/>
      <c r="L50" s="6"/>
      <c r="M50" s="6"/>
      <c r="N50" s="6"/>
      <c r="O50" s="6"/>
      <c r="P50" s="6"/>
    </row>
    <row r="51" spans="1:16" x14ac:dyDescent="0.2">
      <c r="A51" s="6"/>
      <c r="B51" s="17"/>
      <c r="C51" s="6"/>
      <c r="D51" s="6"/>
      <c r="E51" s="6"/>
      <c r="F51" s="6"/>
      <c r="O51" s="6"/>
      <c r="P51" s="6"/>
    </row>
    <row r="52" spans="1:16" x14ac:dyDescent="0.2">
      <c r="A52" s="6"/>
      <c r="B52" s="17"/>
      <c r="C52" s="26" t="s">
        <v>78</v>
      </c>
      <c r="D52" s="25"/>
      <c r="E52" s="25"/>
      <c r="F52" s="25"/>
      <c r="G52" s="25"/>
      <c r="H52" s="25"/>
      <c r="I52" s="25"/>
      <c r="J52" s="25"/>
      <c r="K52" s="25"/>
      <c r="L52" s="25"/>
      <c r="M52" s="25"/>
      <c r="N52" s="25"/>
      <c r="O52" s="25"/>
      <c r="P52" s="25"/>
    </row>
    <row r="53" spans="1:16" x14ac:dyDescent="0.2">
      <c r="A53" s="6"/>
      <c r="B53" s="17"/>
      <c r="C53" s="26"/>
      <c r="D53" s="25"/>
      <c r="E53" s="25"/>
      <c r="F53" s="25"/>
      <c r="G53" s="25"/>
      <c r="H53" s="25"/>
      <c r="I53" s="25"/>
      <c r="J53" s="25"/>
      <c r="K53" s="25"/>
      <c r="L53" s="25"/>
      <c r="M53" s="25"/>
      <c r="N53" s="25"/>
      <c r="O53" s="25"/>
      <c r="P53" s="25"/>
    </row>
    <row r="54" spans="1:16" ht="23.25" customHeight="1" x14ac:dyDescent="0.2">
      <c r="A54" s="6"/>
      <c r="B54" s="17"/>
      <c r="C54" s="204" t="s">
        <v>235</v>
      </c>
      <c r="D54" s="204"/>
      <c r="E54" s="204"/>
      <c r="F54" s="204"/>
      <c r="G54" s="204"/>
      <c r="H54" s="204"/>
      <c r="I54" s="204"/>
      <c r="J54" s="204"/>
      <c r="K54" s="204"/>
      <c r="L54" s="204"/>
      <c r="M54" s="204"/>
      <c r="N54" s="204"/>
      <c r="O54" s="204"/>
      <c r="P54" s="204"/>
    </row>
    <row r="55" spans="1:16" x14ac:dyDescent="0.2">
      <c r="A55" s="6"/>
      <c r="B55" s="17"/>
      <c r="C55" s="223"/>
      <c r="D55" s="223"/>
      <c r="E55" s="223"/>
      <c r="F55" s="223"/>
      <c r="G55" s="223"/>
      <c r="H55" s="223"/>
      <c r="I55" s="223"/>
      <c r="J55" s="223"/>
      <c r="K55" s="223"/>
      <c r="L55" s="223"/>
      <c r="M55" s="223"/>
      <c r="N55" s="223"/>
      <c r="O55" s="223"/>
      <c r="P55" s="223"/>
    </row>
    <row r="56" spans="1:16" x14ac:dyDescent="0.2">
      <c r="A56" s="6"/>
      <c r="B56" s="17"/>
      <c r="C56" s="25"/>
      <c r="D56" s="25"/>
      <c r="E56" s="25"/>
      <c r="F56" s="25"/>
      <c r="G56" s="25"/>
      <c r="H56" s="25"/>
      <c r="I56" s="25"/>
      <c r="J56" s="25"/>
      <c r="K56" s="25"/>
      <c r="L56" s="25"/>
      <c r="M56" s="25"/>
      <c r="N56" s="25"/>
      <c r="O56" s="25"/>
      <c r="P56" s="25"/>
    </row>
    <row r="57" spans="1:16" x14ac:dyDescent="0.2">
      <c r="A57" s="6"/>
      <c r="B57" s="17"/>
      <c r="C57" s="25"/>
      <c r="D57" s="25"/>
      <c r="E57" s="25"/>
      <c r="F57" s="25"/>
      <c r="G57" s="25"/>
      <c r="H57" s="25"/>
      <c r="I57" s="25"/>
      <c r="J57" s="25"/>
      <c r="K57" s="25"/>
      <c r="L57" s="25"/>
      <c r="M57" s="25"/>
      <c r="N57" s="25"/>
      <c r="O57" s="25"/>
      <c r="P57" s="25"/>
    </row>
    <row r="58" spans="1:16" x14ac:dyDescent="0.2">
      <c r="A58" s="6"/>
      <c r="B58" s="17" t="s">
        <v>236</v>
      </c>
      <c r="C58" s="30" t="s">
        <v>194</v>
      </c>
      <c r="D58" s="25"/>
      <c r="E58" s="25"/>
      <c r="F58" s="25"/>
      <c r="G58" s="25"/>
      <c r="H58" s="25"/>
      <c r="I58" s="25"/>
      <c r="J58" s="25"/>
      <c r="K58" s="25"/>
      <c r="L58" s="25"/>
      <c r="M58" s="25"/>
      <c r="N58" s="25"/>
      <c r="O58" s="25"/>
      <c r="P58" s="25"/>
    </row>
    <row r="59" spans="1:16" ht="12" customHeight="1" x14ac:dyDescent="0.2">
      <c r="A59" s="6"/>
      <c r="B59" s="17"/>
      <c r="C59" s="204" t="s">
        <v>214</v>
      </c>
      <c r="D59" s="204"/>
      <c r="E59" s="204"/>
      <c r="F59" s="204"/>
      <c r="G59" s="204"/>
      <c r="H59" s="204"/>
      <c r="I59" s="204"/>
      <c r="J59" s="204"/>
      <c r="K59" s="204"/>
      <c r="L59" s="204"/>
      <c r="M59" s="204"/>
      <c r="N59" s="204"/>
      <c r="O59" s="204"/>
      <c r="P59" s="204"/>
    </row>
    <row r="60" spans="1:16" ht="24" customHeight="1" x14ac:dyDescent="0.2">
      <c r="A60" s="6"/>
      <c r="B60" s="17"/>
      <c r="C60" s="204"/>
      <c r="D60" s="204"/>
      <c r="E60" s="204"/>
      <c r="F60" s="204"/>
      <c r="G60" s="204"/>
      <c r="H60" s="204"/>
      <c r="I60" s="204"/>
      <c r="J60" s="204"/>
      <c r="K60" s="204"/>
      <c r="L60" s="204"/>
      <c r="M60" s="204"/>
      <c r="N60" s="204"/>
      <c r="O60" s="204"/>
      <c r="P60" s="204"/>
    </row>
    <row r="61" spans="1:16" x14ac:dyDescent="0.2">
      <c r="A61" s="6"/>
      <c r="B61" s="17"/>
      <c r="C61" s="30"/>
      <c r="D61" s="25"/>
      <c r="E61" s="25"/>
      <c r="F61" s="25"/>
      <c r="G61" s="25"/>
      <c r="H61" s="25"/>
      <c r="I61" s="25"/>
      <c r="J61" s="25"/>
      <c r="K61" s="25"/>
      <c r="L61" s="25"/>
      <c r="M61" s="25"/>
      <c r="N61" s="25"/>
      <c r="O61" s="25"/>
      <c r="P61" s="25"/>
    </row>
    <row r="62" spans="1:16" x14ac:dyDescent="0.2">
      <c r="A62" s="6"/>
      <c r="B62" s="24" t="s">
        <v>66</v>
      </c>
      <c r="C62" s="2" t="s">
        <v>6</v>
      </c>
      <c r="D62" s="6"/>
      <c r="E62" s="6"/>
      <c r="F62" s="6"/>
      <c r="G62" s="6"/>
      <c r="H62" s="6"/>
      <c r="I62" s="6"/>
      <c r="J62" s="6"/>
      <c r="K62" s="6"/>
      <c r="L62" s="6"/>
      <c r="M62" s="6"/>
      <c r="N62" s="6"/>
      <c r="O62" s="6"/>
      <c r="P62" s="6"/>
    </row>
    <row r="63" spans="1:16" x14ac:dyDescent="0.2">
      <c r="A63" s="6"/>
      <c r="B63" s="24">
        <v>4</v>
      </c>
      <c r="C63" s="154" t="s">
        <v>237</v>
      </c>
      <c r="D63" s="154"/>
      <c r="E63" s="154"/>
      <c r="F63" s="154"/>
      <c r="G63" s="154"/>
      <c r="H63" s="154"/>
      <c r="I63" s="154"/>
      <c r="J63" s="154"/>
      <c r="K63" s="154"/>
      <c r="L63" s="154"/>
      <c r="M63" s="154"/>
      <c r="N63" s="154"/>
      <c r="O63" s="154"/>
      <c r="P63" s="154"/>
    </row>
    <row r="64" spans="1:16" x14ac:dyDescent="0.2">
      <c r="A64" s="2"/>
      <c r="B64" s="24" t="s">
        <v>34</v>
      </c>
      <c r="C64" s="154" t="s">
        <v>238</v>
      </c>
      <c r="D64" s="154"/>
      <c r="E64" s="154"/>
      <c r="F64" s="154"/>
      <c r="G64" s="154"/>
      <c r="H64" s="154"/>
      <c r="I64" s="154"/>
      <c r="J64" s="154"/>
      <c r="K64" s="154"/>
      <c r="L64" s="154"/>
      <c r="M64" s="154"/>
      <c r="N64" s="154"/>
      <c r="O64" s="154"/>
      <c r="P64" s="154"/>
    </row>
    <row r="65" spans="1:33" x14ac:dyDescent="0.2">
      <c r="A65" s="12"/>
      <c r="B65" s="24" t="s">
        <v>66</v>
      </c>
      <c r="C65" s="2" t="s">
        <v>7</v>
      </c>
      <c r="D65" s="12"/>
      <c r="E65" s="13"/>
      <c r="F65" s="12"/>
      <c r="G65" s="13"/>
      <c r="H65" s="12"/>
      <c r="I65" s="13"/>
      <c r="J65" s="12"/>
      <c r="K65" s="13"/>
      <c r="L65" s="12"/>
      <c r="M65" s="13"/>
      <c r="N65" s="12"/>
      <c r="O65" s="13"/>
      <c r="P65" s="12"/>
    </row>
    <row r="66" spans="1:33" x14ac:dyDescent="0.2">
      <c r="A66" s="13"/>
      <c r="B66" s="24">
        <v>6</v>
      </c>
      <c r="C66" s="154" t="s">
        <v>235</v>
      </c>
      <c r="D66" s="154"/>
      <c r="E66" s="154"/>
      <c r="F66" s="154"/>
      <c r="G66" s="154"/>
      <c r="H66" s="154"/>
      <c r="I66" s="154"/>
      <c r="J66" s="154"/>
      <c r="K66" s="154"/>
      <c r="L66" s="154"/>
      <c r="M66" s="154"/>
      <c r="N66" s="154"/>
      <c r="O66" s="154"/>
      <c r="P66" s="154"/>
    </row>
    <row r="67" spans="1:33" x14ac:dyDescent="0.2">
      <c r="A67" s="10"/>
      <c r="B67" s="24" t="s">
        <v>239</v>
      </c>
      <c r="C67" s="14" t="s">
        <v>235</v>
      </c>
      <c r="D67" s="10"/>
      <c r="E67" s="10"/>
      <c r="F67" s="10"/>
      <c r="G67" s="10"/>
      <c r="H67" s="10"/>
      <c r="I67" s="10"/>
      <c r="J67" s="10"/>
      <c r="K67" s="10"/>
      <c r="L67" s="10"/>
      <c r="M67" s="10"/>
      <c r="N67" s="10"/>
      <c r="O67" s="10"/>
      <c r="P67" s="10"/>
    </row>
    <row r="68" spans="1:33" x14ac:dyDescent="0.2">
      <c r="A68" s="10"/>
      <c r="B68" s="24"/>
      <c r="C68" s="37"/>
      <c r="D68" s="10"/>
      <c r="E68" s="10"/>
      <c r="F68" s="10"/>
      <c r="G68" s="10"/>
      <c r="H68" s="10"/>
      <c r="I68" s="10"/>
      <c r="J68" s="10"/>
      <c r="K68" s="10"/>
      <c r="L68" s="10"/>
      <c r="M68" s="10"/>
      <c r="N68" s="10"/>
      <c r="O68" s="10"/>
      <c r="P68" s="10"/>
    </row>
    <row r="69" spans="1:33" x14ac:dyDescent="0.2">
      <c r="A69" s="10"/>
      <c r="B69" s="24"/>
      <c r="C69" s="37"/>
      <c r="D69" s="10"/>
      <c r="E69" s="10"/>
      <c r="F69" s="10"/>
      <c r="G69" s="10"/>
      <c r="H69" s="10"/>
      <c r="I69" s="10"/>
      <c r="J69" s="10"/>
      <c r="K69" s="10"/>
      <c r="L69" s="10"/>
      <c r="M69" s="10"/>
      <c r="N69" s="10"/>
      <c r="O69" s="10"/>
      <c r="P69" s="10"/>
    </row>
    <row r="70" spans="1:33" x14ac:dyDescent="0.2">
      <c r="A70" s="10"/>
      <c r="B70" s="24"/>
      <c r="C70" s="37"/>
      <c r="D70" s="10"/>
      <c r="E70" s="10"/>
      <c r="F70" s="10"/>
      <c r="G70" s="10"/>
      <c r="H70" s="10"/>
      <c r="I70" s="10"/>
      <c r="J70" s="10"/>
      <c r="K70" s="10"/>
      <c r="L70" s="10"/>
      <c r="M70" s="10"/>
      <c r="N70" s="10"/>
      <c r="O70" s="10"/>
      <c r="P70" s="10"/>
    </row>
    <row r="71" spans="1:33" x14ac:dyDescent="0.2">
      <c r="A71" s="10"/>
      <c r="B71" s="24" t="s">
        <v>66</v>
      </c>
      <c r="C71" s="2" t="s">
        <v>8</v>
      </c>
      <c r="D71" s="10"/>
      <c r="E71" s="10"/>
      <c r="F71" s="10"/>
      <c r="G71" s="10"/>
      <c r="H71" s="10"/>
      <c r="I71" s="10"/>
      <c r="J71" s="10"/>
      <c r="K71" s="10"/>
      <c r="L71" s="10"/>
      <c r="M71" s="10"/>
      <c r="N71" s="10"/>
      <c r="O71" s="10"/>
      <c r="P71" s="10"/>
    </row>
    <row r="72" spans="1:33" x14ac:dyDescent="0.2">
      <c r="A72" s="10"/>
      <c r="B72" s="24"/>
      <c r="C72" s="2"/>
      <c r="D72" s="10"/>
      <c r="E72" s="10"/>
      <c r="F72" s="10"/>
      <c r="G72" s="10"/>
      <c r="H72" s="10"/>
      <c r="I72" s="10"/>
      <c r="J72" s="10"/>
      <c r="K72" s="10"/>
      <c r="L72" s="10"/>
      <c r="M72" s="10"/>
      <c r="N72" s="10"/>
      <c r="O72" s="10"/>
      <c r="P72" s="10"/>
    </row>
    <row r="73" spans="1:33" s="23" customFormat="1" ht="12" customHeight="1" x14ac:dyDescent="0.2">
      <c r="B73" s="24" t="s">
        <v>240</v>
      </c>
      <c r="C73" s="195" t="s">
        <v>217</v>
      </c>
      <c r="D73" s="195"/>
      <c r="E73" s="195"/>
      <c r="F73" s="195"/>
      <c r="G73" s="195"/>
      <c r="H73" s="195"/>
      <c r="I73" s="195"/>
      <c r="J73" s="195"/>
      <c r="K73" s="195"/>
      <c r="L73" s="195"/>
      <c r="M73" s="195"/>
      <c r="N73" s="195"/>
      <c r="O73" s="195"/>
      <c r="P73" s="195"/>
      <c r="S73" s="7"/>
      <c r="T73" s="7"/>
      <c r="U73" s="7"/>
      <c r="V73" s="7"/>
      <c r="W73" s="7"/>
      <c r="X73" s="7"/>
      <c r="Y73" s="7"/>
      <c r="Z73" s="7"/>
      <c r="AA73" s="7"/>
      <c r="AB73" s="7"/>
      <c r="AC73" s="7"/>
      <c r="AD73" s="7"/>
      <c r="AE73" s="7"/>
      <c r="AF73" s="7"/>
      <c r="AG73" s="7"/>
    </row>
    <row r="74" spans="1:33" s="23" customFormat="1" ht="20.25" customHeight="1" x14ac:dyDescent="0.2">
      <c r="B74" s="74"/>
      <c r="C74" s="195"/>
      <c r="D74" s="195"/>
      <c r="E74" s="195"/>
      <c r="F74" s="195"/>
      <c r="G74" s="195"/>
      <c r="H74" s="195"/>
      <c r="I74" s="195"/>
      <c r="J74" s="195"/>
      <c r="K74" s="195"/>
      <c r="L74" s="195"/>
      <c r="M74" s="195"/>
      <c r="N74" s="195"/>
      <c r="O74" s="195"/>
      <c r="P74" s="195"/>
      <c r="S74" s="7"/>
      <c r="T74" s="7"/>
      <c r="U74" s="7"/>
      <c r="V74" s="7"/>
      <c r="W74" s="7"/>
      <c r="X74" s="7"/>
      <c r="Y74" s="7"/>
      <c r="Z74" s="7"/>
      <c r="AA74" s="7"/>
      <c r="AB74" s="7"/>
      <c r="AC74" s="7"/>
      <c r="AD74" s="7"/>
      <c r="AE74" s="7"/>
      <c r="AF74" s="7"/>
      <c r="AG74" s="7"/>
    </row>
    <row r="75" spans="1:33" s="23" customFormat="1" ht="36" customHeight="1" x14ac:dyDescent="0.2">
      <c r="A75" s="28"/>
      <c r="B75" s="76"/>
      <c r="C75" s="195"/>
      <c r="D75" s="195"/>
      <c r="E75" s="195"/>
      <c r="F75" s="195"/>
      <c r="G75" s="195"/>
      <c r="H75" s="195"/>
      <c r="I75" s="195"/>
      <c r="J75" s="195"/>
      <c r="K75" s="195"/>
      <c r="L75" s="195"/>
      <c r="M75" s="195"/>
      <c r="N75" s="195"/>
      <c r="O75" s="195"/>
      <c r="P75" s="195"/>
      <c r="S75" s="7"/>
      <c r="T75" s="7"/>
      <c r="U75" s="7"/>
      <c r="V75" s="7"/>
      <c r="W75" s="7"/>
      <c r="X75" s="7"/>
      <c r="Y75" s="7"/>
      <c r="Z75" s="7"/>
      <c r="AA75" s="7"/>
      <c r="AB75" s="7"/>
      <c r="AC75" s="7"/>
      <c r="AD75" s="7"/>
      <c r="AE75" s="7"/>
      <c r="AF75" s="7"/>
      <c r="AG75" s="7"/>
    </row>
    <row r="76" spans="1:33" s="23" customFormat="1" x14ac:dyDescent="0.2">
      <c r="A76" s="28"/>
      <c r="B76" s="29"/>
      <c r="C76" s="36"/>
      <c r="D76" s="36"/>
      <c r="E76" s="36"/>
      <c r="F76" s="36"/>
      <c r="G76" s="36"/>
      <c r="H76" s="36"/>
      <c r="I76" s="36"/>
      <c r="J76" s="36"/>
      <c r="K76" s="36"/>
      <c r="L76" s="36"/>
      <c r="M76" s="36"/>
      <c r="N76" s="36"/>
      <c r="O76" s="36"/>
      <c r="P76" s="36"/>
      <c r="S76" s="7"/>
      <c r="T76" s="7"/>
      <c r="U76" s="7"/>
      <c r="V76" s="7"/>
      <c r="W76" s="7"/>
      <c r="X76" s="7"/>
      <c r="Y76" s="7"/>
      <c r="Z76" s="7"/>
      <c r="AA76" s="7"/>
      <c r="AB76" s="7"/>
      <c r="AC76" s="7"/>
      <c r="AD76" s="7"/>
      <c r="AE76" s="7"/>
      <c r="AF76" s="7"/>
      <c r="AG76" s="7"/>
    </row>
    <row r="77" spans="1:33" x14ac:dyDescent="0.2">
      <c r="B77" s="19"/>
      <c r="C77" s="31" t="s">
        <v>79</v>
      </c>
      <c r="D77" s="10"/>
      <c r="E77" s="10"/>
      <c r="F77" s="10"/>
      <c r="G77" s="10"/>
      <c r="H77" s="10"/>
      <c r="I77" s="10"/>
      <c r="J77" s="10"/>
      <c r="K77" s="10"/>
      <c r="L77" s="10"/>
      <c r="M77" s="10"/>
      <c r="N77" s="10"/>
      <c r="O77" s="10"/>
      <c r="P77" s="10"/>
    </row>
    <row r="78" spans="1:33" x14ac:dyDescent="0.2">
      <c r="B78" s="19"/>
      <c r="C78" s="31"/>
      <c r="D78" s="10"/>
      <c r="E78" s="10"/>
      <c r="F78" s="10"/>
      <c r="G78" s="10"/>
      <c r="H78" s="10"/>
      <c r="I78" s="10"/>
      <c r="J78" s="10"/>
      <c r="K78" s="10"/>
      <c r="L78" s="10"/>
      <c r="M78" s="10"/>
      <c r="N78" s="10"/>
      <c r="O78" s="10"/>
      <c r="P78" s="10"/>
    </row>
    <row r="79" spans="1:33" x14ac:dyDescent="0.2">
      <c r="B79" s="19"/>
      <c r="C79" s="27" t="s">
        <v>80</v>
      </c>
      <c r="D79" s="10"/>
      <c r="E79" s="10"/>
      <c r="F79" s="10"/>
      <c r="G79" s="10"/>
      <c r="H79" s="10"/>
      <c r="I79" s="10"/>
      <c r="J79" s="10"/>
      <c r="K79" s="10"/>
      <c r="L79" s="10"/>
      <c r="M79" s="10"/>
      <c r="N79" s="10"/>
      <c r="O79" s="10"/>
      <c r="P79" s="10"/>
    </row>
    <row r="80" spans="1:33" x14ac:dyDescent="0.2">
      <c r="B80" s="19"/>
      <c r="C80" s="10"/>
      <c r="D80" s="10"/>
      <c r="E80" s="10"/>
      <c r="F80" s="10"/>
      <c r="G80" s="10"/>
      <c r="H80" s="10"/>
      <c r="I80" s="10"/>
      <c r="J80" s="10"/>
      <c r="K80" s="10"/>
      <c r="L80" s="10"/>
      <c r="M80" s="10"/>
      <c r="N80" s="10"/>
    </row>
    <row r="81" spans="2:16" x14ac:dyDescent="0.2">
      <c r="B81" s="19"/>
      <c r="C81" s="144" t="s">
        <v>68</v>
      </c>
      <c r="D81" s="145"/>
      <c r="E81" s="145"/>
      <c r="F81" s="145"/>
      <c r="G81" s="145"/>
      <c r="H81" s="145"/>
      <c r="I81" s="197">
        <v>2023</v>
      </c>
      <c r="J81" s="197"/>
      <c r="K81" s="197"/>
      <c r="L81" s="197">
        <v>2022</v>
      </c>
      <c r="M81" s="197"/>
      <c r="N81" s="197"/>
    </row>
    <row r="82" spans="2:16" x14ac:dyDescent="0.2">
      <c r="B82" s="19"/>
      <c r="C82" s="205" t="s">
        <v>278</v>
      </c>
      <c r="D82" s="205"/>
      <c r="E82" s="205"/>
      <c r="F82" s="205"/>
      <c r="G82" s="205"/>
      <c r="H82" s="205"/>
      <c r="I82" s="168">
        <v>12062090.189999999</v>
      </c>
      <c r="J82" s="169"/>
      <c r="K82" s="169"/>
      <c r="L82" s="168">
        <v>12062090.189999999</v>
      </c>
      <c r="M82" s="169"/>
      <c r="N82" s="169"/>
    </row>
    <row r="83" spans="2:16" x14ac:dyDescent="0.2">
      <c r="B83" s="19"/>
      <c r="C83" s="205" t="s">
        <v>279</v>
      </c>
      <c r="D83" s="205"/>
      <c r="E83" s="205"/>
      <c r="F83" s="205"/>
      <c r="G83" s="205"/>
      <c r="H83" s="205"/>
      <c r="I83" s="168">
        <v>28456923.27</v>
      </c>
      <c r="J83" s="169"/>
      <c r="K83" s="169"/>
      <c r="L83" s="168">
        <v>28456923.27</v>
      </c>
      <c r="M83" s="169"/>
      <c r="N83" s="169"/>
    </row>
    <row r="84" spans="2:16" x14ac:dyDescent="0.2">
      <c r="B84" s="19"/>
      <c r="C84" s="224" t="s">
        <v>280</v>
      </c>
      <c r="D84" s="225"/>
      <c r="E84" s="225"/>
      <c r="F84" s="225"/>
      <c r="G84" s="225"/>
      <c r="H84" s="225"/>
      <c r="I84" s="196">
        <f>SUM(I82:K83)</f>
        <v>40519013.460000001</v>
      </c>
      <c r="J84" s="196"/>
      <c r="K84" s="196"/>
      <c r="L84" s="196">
        <f>SUM(L82:N83)</f>
        <v>40519013.460000001</v>
      </c>
      <c r="M84" s="196"/>
      <c r="N84" s="196"/>
    </row>
    <row r="85" spans="2:16" x14ac:dyDescent="0.2">
      <c r="B85" s="19"/>
      <c r="C85" s="10"/>
      <c r="D85" s="32"/>
      <c r="E85" s="32"/>
      <c r="F85" s="32"/>
      <c r="G85" s="32"/>
      <c r="H85" s="32"/>
      <c r="I85" s="32"/>
      <c r="J85" s="32"/>
      <c r="K85" s="32"/>
      <c r="L85" s="33"/>
      <c r="M85" s="33"/>
      <c r="N85" s="33"/>
      <c r="O85" s="33"/>
      <c r="P85" s="33"/>
    </row>
    <row r="86" spans="2:16" ht="24" customHeight="1" x14ac:dyDescent="0.2">
      <c r="B86" s="19"/>
      <c r="C86" s="173" t="s">
        <v>315</v>
      </c>
      <c r="D86" s="173"/>
      <c r="E86" s="173"/>
      <c r="F86" s="173"/>
      <c r="G86" s="173"/>
      <c r="H86" s="173"/>
      <c r="I86" s="173"/>
      <c r="J86" s="173"/>
      <c r="K86" s="173"/>
      <c r="L86" s="173"/>
      <c r="M86" s="173"/>
      <c r="N86" s="173"/>
      <c r="O86" s="173"/>
      <c r="P86" s="173"/>
    </row>
    <row r="87" spans="2:16" x14ac:dyDescent="0.2">
      <c r="B87" s="19"/>
      <c r="C87" s="10"/>
      <c r="D87" s="32"/>
      <c r="E87" s="32"/>
      <c r="F87" s="32"/>
      <c r="G87" s="32"/>
      <c r="H87" s="32"/>
      <c r="I87" s="32"/>
      <c r="J87" s="32"/>
      <c r="K87" s="32"/>
      <c r="L87" s="33"/>
      <c r="M87" s="33"/>
      <c r="N87" s="33"/>
      <c r="O87" s="33"/>
      <c r="P87" s="33"/>
    </row>
    <row r="88" spans="2:16" x14ac:dyDescent="0.2">
      <c r="B88" s="19"/>
      <c r="C88" s="30" t="s">
        <v>81</v>
      </c>
      <c r="D88" s="32"/>
      <c r="E88" s="32"/>
      <c r="F88" s="32"/>
      <c r="G88" s="32"/>
      <c r="H88" s="32"/>
      <c r="I88" s="32"/>
      <c r="J88" s="32"/>
      <c r="K88" s="32"/>
      <c r="L88" s="33"/>
      <c r="M88" s="33"/>
      <c r="N88" s="33"/>
      <c r="O88" s="33"/>
      <c r="P88" s="33"/>
    </row>
    <row r="89" spans="2:16" x14ac:dyDescent="0.2">
      <c r="B89" s="19"/>
      <c r="C89" s="30"/>
      <c r="D89" s="32"/>
      <c r="E89" s="32"/>
      <c r="F89" s="32"/>
      <c r="G89" s="32"/>
      <c r="H89" s="32"/>
      <c r="I89" s="32"/>
      <c r="J89" s="32"/>
      <c r="K89" s="32"/>
      <c r="L89" s="33"/>
      <c r="M89" s="33"/>
      <c r="N89" s="33"/>
      <c r="O89" s="33"/>
      <c r="P89" s="33"/>
    </row>
    <row r="90" spans="2:16" x14ac:dyDescent="0.2">
      <c r="B90" s="19"/>
      <c r="C90" s="27" t="s">
        <v>82</v>
      </c>
      <c r="D90" s="32"/>
      <c r="E90" s="32"/>
      <c r="F90" s="32"/>
      <c r="G90" s="32"/>
      <c r="H90" s="32"/>
      <c r="I90" s="32"/>
      <c r="J90" s="32"/>
      <c r="K90" s="32"/>
      <c r="L90" s="33"/>
      <c r="M90" s="33"/>
      <c r="N90" s="33"/>
      <c r="O90" s="33"/>
      <c r="P90" s="33"/>
    </row>
    <row r="91" spans="2:16" x14ac:dyDescent="0.2">
      <c r="B91" s="19"/>
      <c r="C91" s="10"/>
      <c r="D91" s="32"/>
      <c r="E91" s="32"/>
      <c r="F91" s="32"/>
      <c r="G91" s="32"/>
      <c r="H91" s="32"/>
      <c r="I91" s="32"/>
      <c r="J91" s="32"/>
      <c r="K91" s="32"/>
      <c r="L91" s="33"/>
      <c r="M91" s="33"/>
      <c r="N91" s="33"/>
      <c r="O91" s="33"/>
      <c r="P91" s="33"/>
    </row>
    <row r="92" spans="2:16" x14ac:dyDescent="0.2">
      <c r="B92" s="19"/>
      <c r="D92" s="215" t="s">
        <v>68</v>
      </c>
      <c r="E92" s="216"/>
      <c r="F92" s="216"/>
      <c r="G92" s="216"/>
      <c r="H92" s="216"/>
      <c r="I92" s="217"/>
      <c r="J92" s="197">
        <v>2023</v>
      </c>
      <c r="K92" s="197"/>
      <c r="L92" s="197"/>
      <c r="M92" s="197">
        <v>2022</v>
      </c>
      <c r="N92" s="197"/>
      <c r="O92" s="197"/>
    </row>
    <row r="93" spans="2:16" x14ac:dyDescent="0.2">
      <c r="B93" s="19"/>
      <c r="D93" s="159" t="s">
        <v>281</v>
      </c>
      <c r="E93" s="159"/>
      <c r="F93" s="159"/>
      <c r="G93" s="159"/>
      <c r="H93" s="159"/>
      <c r="I93" s="159"/>
      <c r="J93" s="168">
        <v>7744447.2400000002</v>
      </c>
      <c r="K93" s="169"/>
      <c r="L93" s="169"/>
      <c r="M93" s="168">
        <v>5545806.7199999997</v>
      </c>
      <c r="N93" s="169"/>
      <c r="O93" s="169"/>
    </row>
    <row r="94" spans="2:16" x14ac:dyDescent="0.2">
      <c r="B94" s="19"/>
      <c r="D94" s="159" t="s">
        <v>282</v>
      </c>
      <c r="E94" s="159"/>
      <c r="F94" s="159"/>
      <c r="G94" s="159"/>
      <c r="H94" s="159"/>
      <c r="I94" s="159"/>
      <c r="J94" s="168">
        <v>678802.89</v>
      </c>
      <c r="K94" s="169"/>
      <c r="L94" s="169"/>
      <c r="M94" s="168">
        <v>436644.94</v>
      </c>
      <c r="N94" s="169"/>
      <c r="O94" s="169"/>
    </row>
    <row r="95" spans="2:16" x14ac:dyDescent="0.2">
      <c r="B95" s="19"/>
      <c r="D95" s="159" t="s">
        <v>283</v>
      </c>
      <c r="E95" s="159"/>
      <c r="F95" s="159"/>
      <c r="G95" s="159"/>
      <c r="H95" s="159"/>
      <c r="I95" s="159"/>
      <c r="J95" s="168">
        <v>3963198</v>
      </c>
      <c r="K95" s="169"/>
      <c r="L95" s="169"/>
      <c r="M95" s="168">
        <v>3963198</v>
      </c>
      <c r="N95" s="169"/>
      <c r="O95" s="169"/>
    </row>
    <row r="96" spans="2:16" x14ac:dyDescent="0.2">
      <c r="B96" s="19"/>
      <c r="D96" s="159" t="s">
        <v>284</v>
      </c>
      <c r="E96" s="159"/>
      <c r="F96" s="159"/>
      <c r="G96" s="159"/>
      <c r="H96" s="159"/>
      <c r="I96" s="159"/>
      <c r="J96" s="168">
        <v>1486772.36</v>
      </c>
      <c r="K96" s="169"/>
      <c r="L96" s="169"/>
      <c r="M96" s="168">
        <v>665583.56000000006</v>
      </c>
      <c r="N96" s="169"/>
      <c r="O96" s="169"/>
    </row>
    <row r="97" spans="1:16" x14ac:dyDescent="0.2">
      <c r="B97" s="19"/>
      <c r="D97" s="201" t="s">
        <v>285</v>
      </c>
      <c r="E97" s="201"/>
      <c r="F97" s="201"/>
      <c r="G97" s="201"/>
      <c r="H97" s="201"/>
      <c r="I97" s="201"/>
      <c r="J97" s="202">
        <f>SUM(J93:L96)</f>
        <v>13873220.49</v>
      </c>
      <c r="K97" s="203"/>
      <c r="L97" s="203"/>
      <c r="M97" s="202">
        <f>SUM(M93:O96)</f>
        <v>10611233.220000001</v>
      </c>
      <c r="N97" s="203"/>
      <c r="O97" s="203"/>
    </row>
    <row r="98" spans="1:16" x14ac:dyDescent="0.2">
      <c r="B98" s="19"/>
      <c r="D98" s="205" t="s">
        <v>286</v>
      </c>
      <c r="E98" s="205"/>
      <c r="F98" s="205"/>
      <c r="G98" s="205"/>
      <c r="H98" s="205"/>
      <c r="I98" s="205"/>
      <c r="J98" s="168">
        <v>0</v>
      </c>
      <c r="K98" s="200"/>
      <c r="L98" s="200"/>
      <c r="M98" s="168">
        <v>35915.65</v>
      </c>
      <c r="N98" s="200"/>
      <c r="O98" s="200"/>
    </row>
    <row r="99" spans="1:16" x14ac:dyDescent="0.2">
      <c r="B99" s="19"/>
      <c r="D99" s="201" t="s">
        <v>287</v>
      </c>
      <c r="E99" s="201"/>
      <c r="F99" s="201"/>
      <c r="G99" s="201"/>
      <c r="H99" s="201"/>
      <c r="I99" s="201"/>
      <c r="J99" s="202">
        <f>SUM(J98)</f>
        <v>0</v>
      </c>
      <c r="K99" s="203"/>
      <c r="L99" s="203"/>
      <c r="M99" s="202">
        <f>SUM(M98)</f>
        <v>35915.65</v>
      </c>
      <c r="N99" s="203"/>
      <c r="O99" s="203"/>
    </row>
    <row r="100" spans="1:16" x14ac:dyDescent="0.2">
      <c r="B100" s="19"/>
      <c r="D100" s="205" t="s">
        <v>288</v>
      </c>
      <c r="E100" s="205"/>
      <c r="F100" s="205"/>
      <c r="G100" s="205"/>
      <c r="H100" s="205"/>
      <c r="I100" s="205"/>
      <c r="J100" s="168">
        <v>9270382.6699999999</v>
      </c>
      <c r="K100" s="200"/>
      <c r="L100" s="200"/>
      <c r="M100" s="168">
        <v>10054104.310000001</v>
      </c>
      <c r="N100" s="200"/>
      <c r="O100" s="200"/>
    </row>
    <row r="101" spans="1:16" x14ac:dyDescent="0.2">
      <c r="B101" s="19"/>
      <c r="D101" s="205" t="s">
        <v>289</v>
      </c>
      <c r="E101" s="205"/>
      <c r="F101" s="205"/>
      <c r="G101" s="205"/>
      <c r="H101" s="205"/>
      <c r="I101" s="205"/>
      <c r="J101" s="168">
        <v>35915.65</v>
      </c>
      <c r="K101" s="200"/>
      <c r="L101" s="200"/>
      <c r="M101" s="168">
        <v>35915.65</v>
      </c>
      <c r="N101" s="200"/>
      <c r="O101" s="200"/>
    </row>
    <row r="102" spans="1:16" x14ac:dyDescent="0.2">
      <c r="B102" s="19"/>
      <c r="D102" s="201" t="s">
        <v>290</v>
      </c>
      <c r="E102" s="201"/>
      <c r="F102" s="201"/>
      <c r="G102" s="201"/>
      <c r="H102" s="201"/>
      <c r="I102" s="201"/>
      <c r="J102" s="202">
        <f>SUM(J100:L101)</f>
        <v>9306298.3200000003</v>
      </c>
      <c r="K102" s="203"/>
      <c r="L102" s="203"/>
      <c r="M102" s="202">
        <f>SUM(M100:O101)</f>
        <v>10090019.960000001</v>
      </c>
      <c r="N102" s="203"/>
      <c r="O102" s="203"/>
    </row>
    <row r="103" spans="1:16" x14ac:dyDescent="0.2">
      <c r="B103" s="19"/>
      <c r="D103" s="208" t="s">
        <v>70</v>
      </c>
      <c r="E103" s="209"/>
      <c r="F103" s="209"/>
      <c r="G103" s="209"/>
      <c r="H103" s="209"/>
      <c r="I103" s="210"/>
      <c r="J103" s="202">
        <f>(+J97+J99)-J102</f>
        <v>4566922.17</v>
      </c>
      <c r="K103" s="202"/>
      <c r="L103" s="202"/>
      <c r="M103" s="202">
        <f>+M97+M99-M102</f>
        <v>557128.91000000015</v>
      </c>
      <c r="N103" s="202"/>
      <c r="O103" s="202"/>
    </row>
    <row r="104" spans="1:16" x14ac:dyDescent="0.2">
      <c r="B104" s="19"/>
      <c r="C104" s="10"/>
      <c r="D104" s="32"/>
      <c r="E104" s="32"/>
      <c r="F104" s="32"/>
      <c r="G104" s="32"/>
      <c r="H104" s="32"/>
      <c r="I104" s="32"/>
      <c r="J104" s="32"/>
      <c r="K104" s="32"/>
      <c r="L104" s="33"/>
      <c r="M104" s="33"/>
      <c r="N104" s="33"/>
      <c r="O104" s="33"/>
      <c r="P104" s="33"/>
    </row>
    <row r="105" spans="1:16" ht="27.75" customHeight="1" x14ac:dyDescent="0.2">
      <c r="B105" s="19"/>
      <c r="C105" s="10"/>
      <c r="D105" s="207" t="s">
        <v>196</v>
      </c>
      <c r="E105" s="207"/>
      <c r="F105" s="207"/>
      <c r="G105" s="207"/>
      <c r="H105" s="207"/>
      <c r="I105" s="207"/>
      <c r="J105" s="207"/>
      <c r="K105" s="207"/>
      <c r="L105" s="207"/>
      <c r="M105" s="207"/>
      <c r="N105" s="207"/>
      <c r="O105" s="207"/>
      <c r="P105" s="207"/>
    </row>
    <row r="106" spans="1:16" x14ac:dyDescent="0.2">
      <c r="B106" s="19"/>
      <c r="C106" s="10"/>
      <c r="D106" s="32"/>
      <c r="E106" s="32"/>
      <c r="F106" s="32"/>
      <c r="G106" s="32"/>
      <c r="H106" s="32"/>
      <c r="I106" s="32"/>
      <c r="J106" s="32"/>
      <c r="K106" s="32"/>
      <c r="L106" s="33"/>
      <c r="M106" s="33"/>
      <c r="N106" s="33"/>
      <c r="O106" s="33"/>
      <c r="P106" s="33"/>
    </row>
    <row r="107" spans="1:16" x14ac:dyDescent="0.2">
      <c r="B107" s="19"/>
      <c r="C107" s="30" t="s">
        <v>83</v>
      </c>
      <c r="D107" s="32"/>
      <c r="E107" s="32"/>
      <c r="F107" s="32"/>
      <c r="G107" s="32"/>
      <c r="H107" s="32"/>
      <c r="I107" s="32"/>
      <c r="J107" s="32"/>
      <c r="K107" s="32"/>
      <c r="L107" s="33"/>
      <c r="M107" s="33"/>
      <c r="N107" s="33"/>
      <c r="O107" s="33"/>
      <c r="P107" s="33"/>
    </row>
    <row r="108" spans="1:16" ht="12" customHeight="1" x14ac:dyDescent="0.2">
      <c r="B108" s="24" t="s">
        <v>241</v>
      </c>
      <c r="C108" s="154" t="s">
        <v>316</v>
      </c>
      <c r="D108" s="154"/>
      <c r="E108" s="154"/>
      <c r="F108" s="154"/>
      <c r="G108" s="154"/>
      <c r="H108" s="154"/>
      <c r="I108" s="154"/>
      <c r="J108" s="154"/>
      <c r="K108" s="154"/>
      <c r="L108" s="154"/>
      <c r="M108" s="154"/>
      <c r="N108" s="154"/>
      <c r="O108" s="154"/>
      <c r="P108" s="154"/>
    </row>
    <row r="109" spans="1:16" x14ac:dyDescent="0.2">
      <c r="A109" s="13"/>
      <c r="B109" s="22"/>
      <c r="C109" s="6"/>
      <c r="D109" s="6"/>
      <c r="E109" s="6"/>
      <c r="F109" s="6"/>
      <c r="G109" s="6"/>
      <c r="H109" s="6"/>
      <c r="I109" s="6"/>
      <c r="J109" s="6"/>
      <c r="K109" s="6"/>
      <c r="L109" s="6"/>
      <c r="M109" s="6"/>
      <c r="N109" s="6"/>
      <c r="O109" s="6"/>
      <c r="P109" s="6"/>
    </row>
    <row r="110" spans="1:16" x14ac:dyDescent="0.2">
      <c r="A110" s="13"/>
      <c r="B110" s="22"/>
      <c r="C110" s="6"/>
      <c r="D110" s="6"/>
      <c r="E110" s="6"/>
      <c r="F110" s="6"/>
      <c r="G110" s="6"/>
      <c r="H110" s="6"/>
      <c r="I110" s="6"/>
      <c r="J110" s="6"/>
      <c r="K110" s="6"/>
      <c r="L110" s="6"/>
      <c r="M110" s="6"/>
      <c r="N110" s="6"/>
      <c r="O110" s="6"/>
      <c r="P110" s="6"/>
    </row>
    <row r="111" spans="1:16" x14ac:dyDescent="0.2">
      <c r="A111" s="1"/>
      <c r="B111" s="24" t="s">
        <v>66</v>
      </c>
      <c r="C111" s="2" t="s">
        <v>9</v>
      </c>
    </row>
    <row r="112" spans="1:16" x14ac:dyDescent="0.2">
      <c r="A112" s="1"/>
      <c r="B112" s="110">
        <v>11</v>
      </c>
      <c r="C112" s="154" t="s">
        <v>242</v>
      </c>
      <c r="D112" s="154"/>
      <c r="E112" s="154"/>
      <c r="F112" s="154"/>
      <c r="G112" s="154"/>
      <c r="H112" s="154"/>
      <c r="I112" s="154"/>
      <c r="J112" s="154"/>
      <c r="K112" s="154"/>
      <c r="L112" s="154"/>
      <c r="M112" s="154"/>
      <c r="N112" s="154"/>
      <c r="O112" s="154"/>
      <c r="P112" s="154"/>
    </row>
    <row r="113" spans="1:30" x14ac:dyDescent="0.2">
      <c r="A113" s="1"/>
      <c r="B113" s="24"/>
      <c r="C113" s="77"/>
      <c r="D113" s="77"/>
      <c r="E113" s="77"/>
      <c r="F113" s="77"/>
      <c r="G113" s="77"/>
      <c r="H113" s="77"/>
      <c r="I113" s="77"/>
      <c r="J113" s="77"/>
      <c r="K113" s="77"/>
      <c r="L113" s="77"/>
      <c r="M113" s="77"/>
      <c r="N113" s="77"/>
      <c r="O113" s="77"/>
      <c r="P113" s="77"/>
    </row>
    <row r="115" spans="1:30" x14ac:dyDescent="0.2">
      <c r="A115" s="2"/>
      <c r="B115" s="8" t="s">
        <v>84</v>
      </c>
    </row>
    <row r="116" spans="1:30" s="23" customFormat="1" x14ac:dyDescent="0.2">
      <c r="A116" s="39"/>
      <c r="B116" s="15"/>
      <c r="C116" s="15"/>
      <c r="D116" s="15"/>
      <c r="E116" s="15"/>
      <c r="F116" s="15"/>
      <c r="G116" s="15"/>
      <c r="H116" s="15"/>
      <c r="I116" s="15"/>
      <c r="J116" s="15"/>
      <c r="K116" s="15"/>
      <c r="L116" s="15"/>
      <c r="M116" s="15"/>
      <c r="N116" s="15"/>
      <c r="O116" s="15"/>
      <c r="P116" s="15"/>
      <c r="Q116" s="15"/>
    </row>
    <row r="117" spans="1:30" ht="12" customHeight="1" x14ac:dyDescent="0.2">
      <c r="A117" s="9"/>
      <c r="B117" s="15"/>
      <c r="C117" s="206" t="s">
        <v>269</v>
      </c>
      <c r="D117" s="206"/>
      <c r="E117" s="206"/>
      <c r="F117" s="206"/>
      <c r="G117" s="206"/>
      <c r="H117" s="206"/>
      <c r="I117" s="206"/>
      <c r="J117" s="206"/>
      <c r="K117" s="206"/>
      <c r="L117" s="206"/>
      <c r="M117" s="206"/>
      <c r="N117" s="206"/>
      <c r="O117" s="206"/>
      <c r="P117" s="206"/>
    </row>
    <row r="118" spans="1:30" x14ac:dyDescent="0.2">
      <c r="A118" s="9"/>
      <c r="B118" s="15"/>
      <c r="C118" s="206"/>
      <c r="D118" s="206"/>
      <c r="E118" s="206"/>
      <c r="F118" s="206"/>
      <c r="G118" s="206"/>
      <c r="H118" s="206"/>
      <c r="I118" s="206"/>
      <c r="J118" s="206"/>
      <c r="K118" s="206"/>
      <c r="L118" s="206"/>
      <c r="M118" s="206"/>
      <c r="N118" s="206"/>
      <c r="O118" s="206"/>
      <c r="P118" s="206"/>
    </row>
    <row r="119" spans="1:30" x14ac:dyDescent="0.2">
      <c r="A119" s="9"/>
      <c r="B119" s="15"/>
      <c r="C119" s="206"/>
      <c r="D119" s="206"/>
      <c r="E119" s="206"/>
      <c r="F119" s="206"/>
      <c r="G119" s="206"/>
      <c r="H119" s="206"/>
      <c r="I119" s="206"/>
      <c r="J119" s="206"/>
      <c r="K119" s="206"/>
      <c r="L119" s="206"/>
      <c r="M119" s="206"/>
      <c r="N119" s="206"/>
      <c r="O119" s="206"/>
      <c r="P119" s="206"/>
    </row>
    <row r="120" spans="1:30" x14ac:dyDescent="0.2">
      <c r="A120" s="9"/>
      <c r="B120" s="15"/>
      <c r="C120" s="6"/>
      <c r="D120" s="6"/>
      <c r="E120" s="6"/>
      <c r="F120" s="6"/>
      <c r="G120" s="6"/>
      <c r="H120" s="6"/>
      <c r="I120" s="6"/>
      <c r="J120" s="6"/>
      <c r="K120" s="6"/>
      <c r="L120" s="6"/>
      <c r="M120" s="6"/>
      <c r="N120" s="6"/>
      <c r="O120" s="6"/>
      <c r="P120" s="6"/>
      <c r="R120" s="23"/>
      <c r="S120" s="23"/>
      <c r="T120" s="23"/>
      <c r="U120" s="23"/>
      <c r="V120" s="23"/>
      <c r="W120" s="23"/>
      <c r="X120" s="23"/>
      <c r="Y120" s="23"/>
      <c r="Z120" s="23"/>
      <c r="AA120" s="23"/>
      <c r="AB120" s="23"/>
      <c r="AC120" s="23"/>
      <c r="AD120" s="23"/>
    </row>
    <row r="121" spans="1:30" x14ac:dyDescent="0.2">
      <c r="A121" s="9"/>
      <c r="B121" s="19" t="s">
        <v>32</v>
      </c>
      <c r="C121" s="6"/>
      <c r="D121" s="6"/>
      <c r="E121" s="214" t="s">
        <v>68</v>
      </c>
      <c r="F121" s="214"/>
      <c r="G121" s="214"/>
      <c r="H121" s="214"/>
      <c r="I121" s="197">
        <v>2023</v>
      </c>
      <c r="J121" s="197"/>
      <c r="K121" s="197"/>
      <c r="L121" s="197">
        <v>2022</v>
      </c>
      <c r="M121" s="197"/>
      <c r="N121" s="197"/>
      <c r="P121" s="6"/>
      <c r="R121" s="23"/>
      <c r="S121" s="23"/>
      <c r="T121" s="23"/>
      <c r="U121" s="23"/>
      <c r="V121" s="23"/>
      <c r="W121" s="23"/>
      <c r="X121" s="23"/>
      <c r="Y121" s="23"/>
      <c r="Z121" s="23"/>
      <c r="AA121" s="23"/>
      <c r="AB121" s="23"/>
      <c r="AC121" s="23"/>
      <c r="AD121" s="23"/>
    </row>
    <row r="122" spans="1:30" x14ac:dyDescent="0.2">
      <c r="A122" s="9"/>
      <c r="B122" s="15"/>
      <c r="C122" s="6"/>
      <c r="D122" s="6"/>
      <c r="E122" s="159" t="s">
        <v>291</v>
      </c>
      <c r="F122" s="159"/>
      <c r="G122" s="159"/>
      <c r="H122" s="159"/>
      <c r="I122" s="168">
        <v>9516997.3399999999</v>
      </c>
      <c r="J122" s="169"/>
      <c r="K122" s="169"/>
      <c r="L122" s="168">
        <v>6450148.9299999997</v>
      </c>
      <c r="M122" s="169"/>
      <c r="N122" s="169"/>
      <c r="P122" s="6"/>
      <c r="R122" s="23"/>
      <c r="S122" s="23"/>
      <c r="T122" s="23"/>
      <c r="U122" s="23"/>
      <c r="V122" s="23"/>
      <c r="W122" s="23"/>
      <c r="X122" s="23"/>
      <c r="Y122" s="23"/>
      <c r="Z122" s="23"/>
      <c r="AA122" s="23"/>
      <c r="AB122" s="23"/>
      <c r="AC122" s="23"/>
      <c r="AD122" s="23"/>
    </row>
    <row r="123" spans="1:30" x14ac:dyDescent="0.2">
      <c r="A123" s="9"/>
      <c r="B123" s="15"/>
      <c r="C123" s="6"/>
      <c r="D123" s="6"/>
      <c r="E123" s="159" t="s">
        <v>293</v>
      </c>
      <c r="F123" s="159"/>
      <c r="G123" s="159"/>
      <c r="H123" s="159"/>
      <c r="I123" s="168">
        <v>4628117.83</v>
      </c>
      <c r="J123" s="169"/>
      <c r="K123" s="169"/>
      <c r="L123" s="168">
        <v>2072282.64</v>
      </c>
      <c r="M123" s="169"/>
      <c r="N123" s="169"/>
      <c r="P123" s="6"/>
      <c r="R123" s="23"/>
      <c r="S123" s="23"/>
      <c r="T123" s="23"/>
      <c r="U123" s="23"/>
      <c r="V123" s="23"/>
      <c r="W123" s="23"/>
      <c r="X123" s="23"/>
      <c r="Y123" s="23"/>
      <c r="Z123" s="23"/>
      <c r="AA123" s="23"/>
      <c r="AB123" s="23"/>
      <c r="AC123" s="23"/>
      <c r="AD123" s="23"/>
    </row>
    <row r="124" spans="1:30" x14ac:dyDescent="0.2">
      <c r="A124" s="9"/>
      <c r="B124" s="15"/>
      <c r="C124" s="6"/>
      <c r="D124" s="6"/>
      <c r="E124" s="211" t="s">
        <v>85</v>
      </c>
      <c r="F124" s="212"/>
      <c r="G124" s="212"/>
      <c r="H124" s="213"/>
      <c r="I124" s="196">
        <f>SUM(I122:K123)</f>
        <v>14145115.17</v>
      </c>
      <c r="J124" s="196"/>
      <c r="K124" s="196"/>
      <c r="L124" s="196">
        <f>SUM(L122:N123)</f>
        <v>8522431.5700000003</v>
      </c>
      <c r="M124" s="196"/>
      <c r="N124" s="196"/>
      <c r="P124" s="6"/>
      <c r="R124" s="23"/>
      <c r="S124" s="23"/>
      <c r="T124" s="23"/>
      <c r="U124" s="23"/>
      <c r="V124" s="23"/>
      <c r="W124" s="23"/>
      <c r="X124" s="23"/>
      <c r="Y124" s="23"/>
      <c r="Z124" s="23"/>
      <c r="AA124" s="23"/>
      <c r="AB124" s="23"/>
      <c r="AC124" s="23"/>
      <c r="AD124" s="23"/>
    </row>
    <row r="125" spans="1:30" x14ac:dyDescent="0.2">
      <c r="A125" s="9"/>
      <c r="B125" s="15"/>
      <c r="C125" s="6"/>
      <c r="D125" s="6"/>
      <c r="E125" s="6"/>
      <c r="F125" s="6"/>
      <c r="G125" s="6"/>
      <c r="H125" s="6"/>
      <c r="I125" s="6"/>
      <c r="J125" s="6"/>
      <c r="K125" s="6"/>
      <c r="L125" s="6"/>
      <c r="M125" s="6"/>
      <c r="N125" s="6"/>
      <c r="O125" s="6"/>
      <c r="P125" s="6"/>
      <c r="R125" s="23"/>
      <c r="S125" s="23"/>
      <c r="T125" s="23"/>
      <c r="U125" s="23"/>
      <c r="V125" s="23"/>
      <c r="W125" s="23"/>
      <c r="X125" s="23"/>
      <c r="Y125" s="23"/>
      <c r="Z125" s="23"/>
      <c r="AA125" s="23"/>
      <c r="AB125" s="23"/>
      <c r="AC125" s="23"/>
      <c r="AD125" s="23"/>
    </row>
    <row r="126" spans="1:30" x14ac:dyDescent="0.2">
      <c r="A126" s="9"/>
      <c r="B126" s="24" t="s">
        <v>66</v>
      </c>
      <c r="C126" s="30" t="s">
        <v>86</v>
      </c>
      <c r="D126" s="6"/>
      <c r="E126" s="6"/>
      <c r="F126" s="6"/>
      <c r="G126" s="6"/>
      <c r="H126" s="6"/>
      <c r="I126" s="6"/>
      <c r="J126" s="6"/>
      <c r="K126" s="6"/>
      <c r="L126" s="6"/>
      <c r="M126" s="6"/>
      <c r="N126" s="6"/>
      <c r="O126" s="6"/>
      <c r="P126" s="6"/>
    </row>
    <row r="127" spans="1:30" x14ac:dyDescent="0.2">
      <c r="A127" s="9"/>
      <c r="B127" s="24"/>
      <c r="C127" s="30"/>
      <c r="D127" s="6"/>
      <c r="E127" s="6"/>
      <c r="F127" s="6"/>
      <c r="G127" s="6"/>
      <c r="H127" s="6"/>
      <c r="I127" s="6"/>
      <c r="J127" s="6"/>
      <c r="K127" s="6"/>
      <c r="L127" s="6"/>
      <c r="M127" s="6"/>
      <c r="N127" s="6"/>
      <c r="O127" s="6"/>
      <c r="P127" s="6"/>
    </row>
    <row r="128" spans="1:30" x14ac:dyDescent="0.2">
      <c r="A128" s="9"/>
      <c r="B128" s="15"/>
      <c r="C128" s="34" t="s">
        <v>87</v>
      </c>
      <c r="D128" s="6"/>
      <c r="E128" s="6"/>
      <c r="F128" s="6"/>
      <c r="G128" s="6"/>
      <c r="H128" s="6"/>
      <c r="I128" s="6"/>
      <c r="J128" s="6"/>
      <c r="K128" s="6"/>
      <c r="L128" s="6"/>
      <c r="M128" s="6"/>
      <c r="N128" s="6"/>
      <c r="O128" s="6"/>
      <c r="P128" s="6"/>
      <c r="S128" s="23"/>
      <c r="T128" s="23"/>
      <c r="U128" s="23"/>
      <c r="V128" s="23"/>
      <c r="W128" s="23"/>
      <c r="X128" s="23"/>
      <c r="Y128" s="23"/>
      <c r="Z128" s="23"/>
      <c r="AA128" s="23"/>
      <c r="AB128" s="23"/>
      <c r="AC128" s="23"/>
      <c r="AD128" s="23"/>
    </row>
    <row r="129" spans="1:30" x14ac:dyDescent="0.2">
      <c r="A129" s="9"/>
      <c r="B129" s="15"/>
      <c r="C129" s="6"/>
      <c r="D129" s="6"/>
      <c r="E129" s="6"/>
      <c r="F129" s="6"/>
      <c r="G129" s="6"/>
      <c r="H129" s="6"/>
      <c r="I129" s="6"/>
      <c r="J129" s="6"/>
      <c r="K129" s="6"/>
      <c r="L129" s="6"/>
      <c r="M129" s="6"/>
      <c r="N129" s="6"/>
      <c r="O129" s="6"/>
      <c r="P129" s="6"/>
      <c r="S129" s="23"/>
      <c r="T129" s="23"/>
      <c r="U129" s="23"/>
      <c r="V129" s="23"/>
      <c r="W129" s="23"/>
      <c r="X129" s="23"/>
      <c r="Y129" s="23"/>
      <c r="Z129" s="23"/>
      <c r="AA129" s="23"/>
      <c r="AB129" s="23"/>
      <c r="AC129" s="23"/>
      <c r="AD129" s="23"/>
    </row>
    <row r="130" spans="1:30" x14ac:dyDescent="0.2">
      <c r="A130" s="9"/>
      <c r="B130" s="15"/>
      <c r="C130" s="6"/>
      <c r="D130" s="215" t="s">
        <v>68</v>
      </c>
      <c r="E130" s="216"/>
      <c r="F130" s="216"/>
      <c r="G130" s="216"/>
      <c r="H130" s="216"/>
      <c r="I130" s="216"/>
      <c r="J130" s="216"/>
      <c r="K130" s="216"/>
      <c r="L130" s="217"/>
      <c r="M130" s="144" t="s">
        <v>73</v>
      </c>
      <c r="N130" s="145"/>
      <c r="O130" s="146"/>
      <c r="S130" s="23"/>
      <c r="T130" s="23"/>
      <c r="U130" s="23"/>
      <c r="V130" s="23"/>
      <c r="W130" s="23"/>
      <c r="X130" s="23"/>
      <c r="Y130" s="23"/>
      <c r="Z130" s="23"/>
      <c r="AA130" s="23"/>
      <c r="AB130" s="23"/>
      <c r="AC130" s="23"/>
      <c r="AD130" s="23"/>
    </row>
    <row r="131" spans="1:30" x14ac:dyDescent="0.2">
      <c r="A131" s="9"/>
      <c r="B131" s="15"/>
      <c r="C131" s="6"/>
      <c r="D131" s="159" t="s">
        <v>294</v>
      </c>
      <c r="E131" s="159"/>
      <c r="F131" s="159"/>
      <c r="G131" s="159"/>
      <c r="H131" s="159"/>
      <c r="I131" s="159"/>
      <c r="J131" s="159"/>
      <c r="K131" s="159"/>
      <c r="L131" s="159"/>
      <c r="M131" s="168">
        <v>101569.14</v>
      </c>
      <c r="N131" s="169"/>
      <c r="O131" s="169"/>
      <c r="S131" s="23"/>
      <c r="T131" s="23"/>
      <c r="U131" s="23"/>
      <c r="V131" s="23"/>
      <c r="W131" s="23"/>
      <c r="X131" s="23"/>
      <c r="Y131" s="23"/>
      <c r="Z131" s="23"/>
      <c r="AA131" s="23"/>
      <c r="AB131" s="23"/>
      <c r="AC131" s="23"/>
      <c r="AD131" s="23"/>
    </row>
    <row r="132" spans="1:30" x14ac:dyDescent="0.2">
      <c r="A132" s="9"/>
      <c r="B132" s="15"/>
      <c r="C132" s="6"/>
      <c r="D132" s="159" t="s">
        <v>295</v>
      </c>
      <c r="E132" s="159"/>
      <c r="F132" s="159"/>
      <c r="G132" s="159"/>
      <c r="H132" s="159"/>
      <c r="I132" s="159"/>
      <c r="J132" s="159"/>
      <c r="K132" s="159"/>
      <c r="L132" s="159"/>
      <c r="M132" s="168">
        <v>996296.62</v>
      </c>
      <c r="N132" s="169"/>
      <c r="O132" s="169"/>
      <c r="S132" s="23"/>
      <c r="T132" s="23"/>
      <c r="U132" s="23"/>
      <c r="V132" s="23"/>
      <c r="W132" s="23"/>
      <c r="X132" s="23"/>
      <c r="Y132" s="23"/>
      <c r="Z132" s="23"/>
      <c r="AA132" s="23"/>
      <c r="AB132" s="23"/>
      <c r="AC132" s="23"/>
      <c r="AD132" s="23"/>
    </row>
    <row r="133" spans="1:30" x14ac:dyDescent="0.2">
      <c r="A133" s="9"/>
      <c r="B133" s="15"/>
      <c r="C133" s="6"/>
      <c r="D133" s="159" t="s">
        <v>296</v>
      </c>
      <c r="E133" s="159"/>
      <c r="F133" s="159"/>
      <c r="G133" s="159"/>
      <c r="H133" s="159"/>
      <c r="I133" s="159"/>
      <c r="J133" s="159"/>
      <c r="K133" s="159"/>
      <c r="L133" s="159"/>
      <c r="M133" s="168">
        <v>0</v>
      </c>
      <c r="N133" s="169"/>
      <c r="O133" s="169"/>
      <c r="S133" s="23"/>
      <c r="T133" s="23"/>
      <c r="U133" s="23"/>
      <c r="V133" s="23"/>
      <c r="W133" s="23"/>
      <c r="X133" s="23"/>
      <c r="Y133" s="23"/>
      <c r="Z133" s="23"/>
      <c r="AA133" s="23"/>
      <c r="AB133" s="23"/>
      <c r="AC133" s="23"/>
      <c r="AD133" s="23"/>
    </row>
    <row r="134" spans="1:30" x14ac:dyDescent="0.2">
      <c r="A134" s="9"/>
      <c r="B134" s="15"/>
      <c r="C134" s="6"/>
      <c r="D134" s="159" t="s">
        <v>297</v>
      </c>
      <c r="E134" s="159"/>
      <c r="F134" s="159"/>
      <c r="G134" s="159"/>
      <c r="H134" s="159"/>
      <c r="I134" s="159"/>
      <c r="J134" s="159"/>
      <c r="K134" s="159"/>
      <c r="L134" s="159"/>
      <c r="M134" s="168">
        <v>7885314.9800000004</v>
      </c>
      <c r="N134" s="169"/>
      <c r="O134" s="169"/>
      <c r="S134" s="23"/>
      <c r="T134" s="23"/>
      <c r="U134" s="23"/>
      <c r="V134" s="23"/>
      <c r="W134" s="23"/>
      <c r="X134" s="23"/>
      <c r="Y134" s="23"/>
      <c r="Z134" s="23"/>
      <c r="AA134" s="23"/>
      <c r="AB134" s="23"/>
      <c r="AC134" s="23"/>
      <c r="AD134" s="23"/>
    </row>
    <row r="135" spans="1:30" x14ac:dyDescent="0.2">
      <c r="A135" s="9"/>
      <c r="B135" s="15"/>
      <c r="C135" s="6"/>
      <c r="D135" s="159" t="s">
        <v>298</v>
      </c>
      <c r="E135" s="159"/>
      <c r="F135" s="159"/>
      <c r="G135" s="159"/>
      <c r="H135" s="159"/>
      <c r="I135" s="159"/>
      <c r="J135" s="159"/>
      <c r="K135" s="159"/>
      <c r="L135" s="159"/>
      <c r="M135" s="168">
        <v>533816.6</v>
      </c>
      <c r="N135" s="169"/>
      <c r="O135" s="169"/>
      <c r="S135" s="23"/>
      <c r="T135" s="23"/>
      <c r="U135" s="23"/>
      <c r="V135" s="23"/>
      <c r="W135" s="23"/>
      <c r="X135" s="23"/>
      <c r="Y135" s="23"/>
      <c r="Z135" s="23"/>
      <c r="AA135" s="23"/>
      <c r="AB135" s="23"/>
      <c r="AC135" s="23"/>
      <c r="AD135" s="23"/>
    </row>
    <row r="136" spans="1:30" x14ac:dyDescent="0.2">
      <c r="A136" s="9"/>
      <c r="B136" s="15"/>
      <c r="C136" s="6"/>
      <c r="D136" s="159" t="s">
        <v>299</v>
      </c>
      <c r="E136" s="159"/>
      <c r="F136" s="159"/>
      <c r="G136" s="159"/>
      <c r="H136" s="159"/>
      <c r="I136" s="159"/>
      <c r="J136" s="159"/>
      <c r="K136" s="159"/>
      <c r="L136" s="159"/>
      <c r="M136" s="168">
        <v>0</v>
      </c>
      <c r="N136" s="169"/>
      <c r="O136" s="169"/>
      <c r="S136" s="23"/>
      <c r="T136" s="23"/>
      <c r="U136" s="23"/>
      <c r="V136" s="23"/>
      <c r="W136" s="23"/>
      <c r="X136" s="23"/>
      <c r="Y136" s="23"/>
      <c r="Z136" s="23"/>
      <c r="AA136" s="23"/>
      <c r="AB136" s="23"/>
      <c r="AC136" s="23"/>
      <c r="AD136" s="23"/>
    </row>
    <row r="137" spans="1:30" x14ac:dyDescent="0.2">
      <c r="A137" s="9"/>
      <c r="B137" s="15"/>
      <c r="C137" s="6"/>
      <c r="D137" s="208" t="s">
        <v>292</v>
      </c>
      <c r="E137" s="209"/>
      <c r="F137" s="209"/>
      <c r="G137" s="209"/>
      <c r="H137" s="209"/>
      <c r="I137" s="209"/>
      <c r="J137" s="209"/>
      <c r="K137" s="209"/>
      <c r="L137" s="210"/>
      <c r="M137" s="255">
        <f>SUM(M131:O136)</f>
        <v>9516997.3399999999</v>
      </c>
      <c r="N137" s="256"/>
      <c r="O137" s="257"/>
      <c r="S137" s="23"/>
      <c r="T137" s="23"/>
      <c r="U137" s="23"/>
      <c r="V137" s="23"/>
      <c r="W137" s="23"/>
      <c r="X137" s="23"/>
      <c r="Y137" s="23"/>
      <c r="Z137" s="23"/>
      <c r="AA137" s="23"/>
      <c r="AB137" s="23"/>
      <c r="AC137" s="23"/>
      <c r="AD137" s="23"/>
    </row>
    <row r="138" spans="1:30" x14ac:dyDescent="0.2">
      <c r="A138" s="9"/>
      <c r="B138" s="15"/>
      <c r="C138" s="6"/>
      <c r="D138" s="6"/>
      <c r="E138" s="6"/>
      <c r="F138" s="6"/>
      <c r="G138" s="6"/>
      <c r="H138" s="6"/>
      <c r="I138" s="6"/>
      <c r="J138" s="6"/>
      <c r="K138" s="6"/>
      <c r="L138" s="6"/>
      <c r="M138" s="6"/>
      <c r="N138" s="6"/>
      <c r="O138" s="6"/>
      <c r="P138" s="6"/>
      <c r="S138" s="23"/>
      <c r="T138" s="23"/>
      <c r="U138" s="23"/>
      <c r="V138" s="23"/>
      <c r="W138" s="23"/>
      <c r="X138" s="23"/>
      <c r="Y138" s="23"/>
      <c r="Z138" s="23"/>
      <c r="AA138" s="23"/>
      <c r="AB138" s="23"/>
      <c r="AC138" s="23"/>
      <c r="AD138" s="23"/>
    </row>
    <row r="139" spans="1:30" x14ac:dyDescent="0.2">
      <c r="A139" s="9"/>
      <c r="B139" s="15"/>
      <c r="C139" s="6"/>
      <c r="D139" s="6"/>
      <c r="E139" s="6"/>
      <c r="F139" s="6"/>
      <c r="G139" s="6"/>
      <c r="H139" s="6"/>
      <c r="I139" s="6"/>
      <c r="J139" s="6"/>
      <c r="K139" s="6"/>
      <c r="L139" s="6"/>
      <c r="M139" s="6"/>
      <c r="N139" s="6"/>
      <c r="O139" s="6"/>
      <c r="P139" s="6"/>
      <c r="S139" s="23"/>
      <c r="T139" s="23"/>
      <c r="U139" s="23"/>
      <c r="V139" s="23"/>
      <c r="W139" s="23"/>
      <c r="X139" s="23"/>
      <c r="Y139" s="23"/>
      <c r="Z139" s="23"/>
      <c r="AA139" s="23"/>
      <c r="AB139" s="23"/>
      <c r="AC139" s="23"/>
      <c r="AD139" s="23"/>
    </row>
    <row r="140" spans="1:30" x14ac:dyDescent="0.2">
      <c r="A140" s="9"/>
      <c r="B140" s="15"/>
      <c r="C140" s="30" t="s">
        <v>88</v>
      </c>
      <c r="D140" s="25"/>
      <c r="E140" s="25"/>
      <c r="F140" s="25"/>
      <c r="G140" s="25"/>
      <c r="H140" s="25"/>
      <c r="I140" s="25"/>
      <c r="J140" s="25"/>
      <c r="K140" s="25"/>
      <c r="L140" s="25"/>
      <c r="M140" s="25"/>
      <c r="N140" s="25"/>
      <c r="O140" s="25"/>
      <c r="P140" s="25"/>
    </row>
    <row r="141" spans="1:30" x14ac:dyDescent="0.2">
      <c r="A141" s="9"/>
      <c r="B141" s="15"/>
      <c r="C141" s="30"/>
      <c r="D141" s="25"/>
      <c r="E141" s="25"/>
      <c r="F141" s="25"/>
      <c r="G141" s="25"/>
      <c r="H141" s="25"/>
      <c r="I141" s="25"/>
      <c r="J141" s="25"/>
      <c r="K141" s="25"/>
      <c r="L141" s="25"/>
      <c r="M141" s="25"/>
      <c r="N141" s="25"/>
      <c r="O141" s="25"/>
      <c r="P141" s="25"/>
    </row>
    <row r="142" spans="1:30" ht="12" customHeight="1" x14ac:dyDescent="0.2">
      <c r="A142" s="9"/>
      <c r="B142" s="15"/>
      <c r="C142" s="195" t="s">
        <v>317</v>
      </c>
      <c r="D142" s="195"/>
      <c r="E142" s="195"/>
      <c r="F142" s="195"/>
      <c r="G142" s="195"/>
      <c r="H142" s="195"/>
      <c r="I142" s="195"/>
      <c r="J142" s="195"/>
      <c r="K142" s="195"/>
      <c r="L142" s="195"/>
      <c r="M142" s="195"/>
      <c r="N142" s="195"/>
      <c r="O142" s="195"/>
      <c r="P142" s="195"/>
    </row>
    <row r="143" spans="1:30" x14ac:dyDescent="0.2">
      <c r="A143" s="9"/>
      <c r="B143" s="15"/>
      <c r="C143" s="195"/>
      <c r="D143" s="195"/>
      <c r="E143" s="195"/>
      <c r="F143" s="195"/>
      <c r="G143" s="195"/>
      <c r="H143" s="195"/>
      <c r="I143" s="195"/>
      <c r="J143" s="195"/>
      <c r="K143" s="195"/>
      <c r="L143" s="195"/>
      <c r="M143" s="195"/>
      <c r="N143" s="195"/>
      <c r="O143" s="195"/>
      <c r="P143" s="195"/>
    </row>
    <row r="144" spans="1:30" x14ac:dyDescent="0.2">
      <c r="A144" s="9"/>
      <c r="B144" s="15"/>
      <c r="C144" s="195"/>
      <c r="D144" s="195"/>
      <c r="E144" s="195"/>
      <c r="F144" s="195"/>
      <c r="G144" s="195"/>
      <c r="H144" s="195"/>
      <c r="I144" s="195"/>
      <c r="J144" s="195"/>
      <c r="K144" s="195"/>
      <c r="L144" s="195"/>
      <c r="M144" s="195"/>
      <c r="N144" s="195"/>
      <c r="O144" s="195"/>
      <c r="P144" s="195"/>
    </row>
    <row r="145" spans="1:16" x14ac:dyDescent="0.2">
      <c r="A145" s="9"/>
      <c r="B145" s="15"/>
      <c r="C145" s="93"/>
      <c r="D145" s="93"/>
      <c r="E145" s="93"/>
      <c r="F145" s="93"/>
      <c r="G145" s="93"/>
      <c r="H145" s="93"/>
      <c r="I145" s="93"/>
      <c r="J145" s="93"/>
      <c r="K145" s="93"/>
      <c r="L145" s="93"/>
      <c r="M145" s="93"/>
      <c r="N145" s="93"/>
      <c r="O145" s="93"/>
      <c r="P145" s="93"/>
    </row>
    <row r="146" spans="1:16" x14ac:dyDescent="0.2">
      <c r="A146" s="9"/>
      <c r="B146" s="15"/>
      <c r="C146" s="25"/>
      <c r="D146" s="25"/>
      <c r="E146" s="25"/>
      <c r="F146" s="25"/>
      <c r="G146" s="25"/>
      <c r="H146" s="25"/>
      <c r="I146" s="25"/>
      <c r="J146" s="25"/>
      <c r="K146" s="25"/>
      <c r="L146" s="25"/>
      <c r="M146" s="25"/>
      <c r="N146" s="25"/>
      <c r="O146" s="25"/>
      <c r="P146" s="25"/>
    </row>
    <row r="147" spans="1:16" x14ac:dyDescent="0.2">
      <c r="A147" s="9"/>
      <c r="B147" s="15"/>
      <c r="C147" s="30" t="s">
        <v>89</v>
      </c>
      <c r="D147" s="25"/>
      <c r="E147" s="25"/>
      <c r="F147" s="25"/>
      <c r="G147" s="25"/>
      <c r="H147" s="25"/>
      <c r="I147" s="25"/>
      <c r="J147" s="25"/>
      <c r="K147" s="25"/>
      <c r="L147" s="25"/>
      <c r="M147" s="25"/>
      <c r="N147" s="25"/>
      <c r="O147" s="25"/>
      <c r="P147" s="25"/>
    </row>
    <row r="148" spans="1:16" x14ac:dyDescent="0.2">
      <c r="A148" s="9"/>
      <c r="B148" s="15"/>
      <c r="C148" s="30"/>
      <c r="D148" s="25"/>
      <c r="E148" s="25"/>
      <c r="F148" s="25"/>
      <c r="G148" s="25"/>
      <c r="H148" s="25"/>
      <c r="I148" s="25"/>
      <c r="J148" s="25"/>
      <c r="K148" s="25"/>
      <c r="L148" s="25"/>
      <c r="M148" s="25"/>
      <c r="N148" s="25"/>
      <c r="O148" s="25"/>
      <c r="P148" s="25"/>
    </row>
    <row r="149" spans="1:16" ht="12" customHeight="1" x14ac:dyDescent="0.2">
      <c r="A149" s="9"/>
      <c r="B149" s="15"/>
      <c r="C149" s="195" t="s">
        <v>243</v>
      </c>
      <c r="D149" s="195"/>
      <c r="E149" s="195"/>
      <c r="F149" s="195"/>
      <c r="G149" s="195"/>
      <c r="H149" s="195"/>
      <c r="I149" s="195"/>
      <c r="J149" s="195"/>
      <c r="K149" s="195"/>
      <c r="L149" s="195"/>
      <c r="M149" s="195"/>
      <c r="N149" s="195"/>
      <c r="O149" s="195"/>
      <c r="P149" s="195"/>
    </row>
    <row r="150" spans="1:16" x14ac:dyDescent="0.2">
      <c r="A150" s="9"/>
      <c r="B150" s="15"/>
      <c r="C150" s="195"/>
      <c r="D150" s="195"/>
      <c r="E150" s="195"/>
      <c r="F150" s="195"/>
      <c r="G150" s="195"/>
      <c r="H150" s="195"/>
      <c r="I150" s="195"/>
      <c r="J150" s="195"/>
      <c r="K150" s="195"/>
      <c r="L150" s="195"/>
      <c r="M150" s="195"/>
      <c r="N150" s="195"/>
      <c r="O150" s="195"/>
      <c r="P150" s="195"/>
    </row>
    <row r="151" spans="1:16" x14ac:dyDescent="0.2">
      <c r="A151" s="9"/>
      <c r="B151" s="15"/>
      <c r="C151" s="195"/>
      <c r="D151" s="195"/>
      <c r="E151" s="195"/>
      <c r="F151" s="195"/>
      <c r="G151" s="195"/>
      <c r="H151" s="195"/>
      <c r="I151" s="195"/>
      <c r="J151" s="195"/>
      <c r="K151" s="195"/>
      <c r="L151" s="195"/>
      <c r="M151" s="195"/>
      <c r="N151" s="195"/>
      <c r="O151" s="195"/>
      <c r="P151" s="195"/>
    </row>
    <row r="152" spans="1:16" x14ac:dyDescent="0.2">
      <c r="A152" s="9"/>
      <c r="B152" s="15"/>
      <c r="C152" s="25"/>
      <c r="D152" s="25"/>
      <c r="E152" s="25"/>
      <c r="F152" s="25"/>
      <c r="G152" s="25"/>
      <c r="H152" s="25"/>
      <c r="I152" s="25"/>
      <c r="J152" s="25"/>
      <c r="K152" s="25"/>
      <c r="L152" s="25"/>
      <c r="M152" s="25"/>
      <c r="N152" s="25"/>
      <c r="O152" s="25"/>
      <c r="P152" s="25"/>
    </row>
    <row r="153" spans="1:16" x14ac:dyDescent="0.2">
      <c r="A153" s="9"/>
      <c r="B153" s="15"/>
      <c r="C153" s="25"/>
      <c r="D153" s="25"/>
      <c r="E153" s="25"/>
      <c r="F153" s="25"/>
      <c r="G153" s="25"/>
      <c r="H153" s="25"/>
      <c r="I153" s="25"/>
      <c r="J153" s="25"/>
      <c r="K153" s="25"/>
      <c r="L153" s="25"/>
      <c r="M153" s="25"/>
      <c r="N153" s="25"/>
      <c r="O153" s="25"/>
      <c r="P153" s="25"/>
    </row>
    <row r="154" spans="1:16" x14ac:dyDescent="0.2">
      <c r="A154" s="9"/>
      <c r="B154" s="15"/>
      <c r="C154" s="30" t="s">
        <v>90</v>
      </c>
      <c r="D154" s="25"/>
      <c r="E154" s="25"/>
      <c r="F154" s="25"/>
      <c r="G154" s="25"/>
      <c r="H154" s="25"/>
      <c r="I154" s="25"/>
      <c r="J154" s="25"/>
      <c r="K154" s="25"/>
      <c r="L154" s="25"/>
      <c r="M154" s="25"/>
      <c r="N154" s="25"/>
      <c r="O154" s="25"/>
      <c r="P154" s="25"/>
    </row>
    <row r="155" spans="1:16" x14ac:dyDescent="0.2">
      <c r="A155" s="9"/>
      <c r="B155" s="15"/>
      <c r="C155" s="30"/>
      <c r="D155" s="25"/>
      <c r="E155" s="25"/>
      <c r="F155" s="25"/>
      <c r="G155" s="25"/>
      <c r="H155" s="25"/>
      <c r="I155" s="25"/>
      <c r="J155" s="25"/>
      <c r="K155" s="25"/>
      <c r="L155" s="25"/>
      <c r="M155" s="25"/>
      <c r="N155" s="25"/>
      <c r="O155" s="25"/>
      <c r="P155" s="25"/>
    </row>
    <row r="156" spans="1:16" ht="12" customHeight="1" x14ac:dyDescent="0.2">
      <c r="A156" s="9"/>
      <c r="B156" s="15"/>
      <c r="C156" s="258" t="s">
        <v>212</v>
      </c>
      <c r="D156" s="258"/>
      <c r="E156" s="258"/>
      <c r="F156" s="258"/>
      <c r="G156" s="258"/>
      <c r="H156" s="258"/>
      <c r="I156" s="258"/>
      <c r="J156" s="258"/>
      <c r="K156" s="258"/>
      <c r="L156" s="258"/>
      <c r="M156" s="258"/>
      <c r="N156" s="258"/>
      <c r="O156" s="258"/>
      <c r="P156" s="258"/>
    </row>
    <row r="157" spans="1:16" x14ac:dyDescent="0.2">
      <c r="A157" s="9"/>
      <c r="B157" s="15"/>
      <c r="C157" s="6"/>
      <c r="D157" s="6"/>
      <c r="E157" s="6"/>
      <c r="F157" s="6"/>
      <c r="G157" s="6"/>
      <c r="H157" s="6"/>
      <c r="I157" s="6"/>
      <c r="J157" s="6"/>
      <c r="K157" s="6"/>
      <c r="L157" s="6"/>
      <c r="M157" s="6"/>
      <c r="N157" s="6"/>
      <c r="O157" s="6"/>
      <c r="P157" s="6"/>
    </row>
    <row r="158" spans="1:16" x14ac:dyDescent="0.2">
      <c r="A158" s="9"/>
      <c r="B158" s="24" t="s">
        <v>66</v>
      </c>
      <c r="C158" s="30" t="s">
        <v>91</v>
      </c>
      <c r="D158" s="6"/>
      <c r="E158" s="6"/>
      <c r="F158" s="6"/>
      <c r="G158" s="6"/>
      <c r="H158" s="6"/>
      <c r="I158" s="6"/>
      <c r="J158" s="6"/>
      <c r="K158" s="6"/>
      <c r="L158" s="6"/>
      <c r="M158" s="6"/>
      <c r="N158" s="6"/>
      <c r="O158" s="6"/>
      <c r="P158" s="6"/>
    </row>
    <row r="159" spans="1:16" x14ac:dyDescent="0.2">
      <c r="A159" s="9"/>
      <c r="B159" s="24"/>
      <c r="C159" s="154" t="s">
        <v>213</v>
      </c>
      <c r="D159" s="154"/>
      <c r="E159" s="154"/>
      <c r="F159" s="154"/>
      <c r="G159" s="154"/>
      <c r="H159" s="154"/>
      <c r="I159" s="154"/>
      <c r="J159" s="154"/>
      <c r="K159" s="154"/>
      <c r="L159" s="154"/>
      <c r="M159" s="154"/>
      <c r="N159" s="154"/>
      <c r="O159" s="154"/>
      <c r="P159" s="154"/>
    </row>
    <row r="160" spans="1:16" x14ac:dyDescent="0.2">
      <c r="A160" s="9"/>
      <c r="B160" s="15"/>
      <c r="C160" s="6"/>
      <c r="D160" s="6"/>
      <c r="E160" s="6"/>
      <c r="F160" s="6"/>
      <c r="G160" s="6"/>
      <c r="H160" s="6"/>
      <c r="I160" s="6"/>
      <c r="J160" s="6"/>
      <c r="K160" s="6"/>
      <c r="L160" s="6"/>
      <c r="M160" s="6"/>
      <c r="N160" s="6"/>
      <c r="O160" s="6"/>
      <c r="P160" s="6"/>
    </row>
    <row r="161" spans="1:16" x14ac:dyDescent="0.2">
      <c r="A161" s="9"/>
      <c r="B161" s="15"/>
      <c r="C161" s="6"/>
      <c r="D161" s="215" t="s">
        <v>68</v>
      </c>
      <c r="E161" s="216"/>
      <c r="F161" s="216"/>
      <c r="G161" s="216"/>
      <c r="H161" s="216"/>
      <c r="I161" s="216"/>
      <c r="J161" s="216"/>
      <c r="K161" s="216"/>
      <c r="L161" s="217"/>
      <c r="M161" s="144">
        <v>2023</v>
      </c>
      <c r="N161" s="145"/>
      <c r="O161" s="146"/>
    </row>
    <row r="162" spans="1:16" x14ac:dyDescent="0.2">
      <c r="A162" s="9"/>
      <c r="B162" s="15"/>
      <c r="C162" s="6"/>
      <c r="D162" s="262" t="s">
        <v>300</v>
      </c>
      <c r="E162" s="262"/>
      <c r="F162" s="262"/>
      <c r="G162" s="262"/>
      <c r="H162" s="262"/>
      <c r="I162" s="262"/>
      <c r="J162" s="262"/>
      <c r="K162" s="262"/>
      <c r="L162" s="262"/>
      <c r="M162" s="236">
        <v>4628117.83</v>
      </c>
      <c r="N162" s="263"/>
      <c r="O162" s="263"/>
    </row>
    <row r="163" spans="1:16" x14ac:dyDescent="0.2">
      <c r="A163" s="9"/>
      <c r="B163" s="15"/>
      <c r="C163" s="6"/>
      <c r="D163" s="211" t="s">
        <v>92</v>
      </c>
      <c r="E163" s="212"/>
      <c r="F163" s="212"/>
      <c r="G163" s="212"/>
      <c r="H163" s="212"/>
      <c r="I163" s="212"/>
      <c r="J163" s="212"/>
      <c r="K163" s="212"/>
      <c r="L163" s="213"/>
      <c r="M163" s="264">
        <f>SUM(M162)</f>
        <v>4628117.83</v>
      </c>
      <c r="N163" s="265"/>
      <c r="O163" s="266"/>
    </row>
    <row r="164" spans="1:16" x14ac:dyDescent="0.2">
      <c r="A164" s="9"/>
      <c r="B164" s="15"/>
      <c r="C164" s="6"/>
      <c r="D164" s="78"/>
      <c r="E164" s="78"/>
      <c r="F164" s="78"/>
      <c r="G164" s="78"/>
      <c r="H164" s="78"/>
      <c r="I164" s="78"/>
      <c r="J164" s="78"/>
      <c r="K164" s="78"/>
      <c r="L164" s="78"/>
      <c r="M164" s="96"/>
      <c r="N164" s="96"/>
      <c r="O164" s="96"/>
    </row>
    <row r="165" spans="1:16" x14ac:dyDescent="0.2">
      <c r="A165" s="9"/>
      <c r="B165" s="109" t="s">
        <v>244</v>
      </c>
      <c r="C165" s="259" t="s">
        <v>245</v>
      </c>
      <c r="D165" s="259"/>
      <c r="E165" s="259"/>
      <c r="F165" s="259"/>
      <c r="G165" s="259"/>
      <c r="H165" s="259"/>
      <c r="I165" s="259"/>
      <c r="J165" s="259"/>
      <c r="K165" s="259"/>
      <c r="L165" s="259"/>
      <c r="M165" s="259"/>
      <c r="N165" s="259"/>
      <c r="O165" s="259"/>
    </row>
    <row r="166" spans="1:16" x14ac:dyDescent="0.2">
      <c r="A166" s="9"/>
      <c r="B166" s="109"/>
      <c r="C166" s="112"/>
      <c r="D166" s="112"/>
      <c r="E166" s="112"/>
      <c r="F166" s="112"/>
      <c r="G166" s="112"/>
      <c r="H166" s="112"/>
      <c r="I166" s="112"/>
      <c r="J166" s="112"/>
      <c r="K166" s="112"/>
      <c r="L166" s="112"/>
      <c r="M166" s="112"/>
      <c r="N166" s="112"/>
      <c r="O166" s="112"/>
    </row>
    <row r="167" spans="1:16" x14ac:dyDescent="0.2">
      <c r="A167" s="9"/>
      <c r="B167" s="109" t="s">
        <v>236</v>
      </c>
      <c r="C167" s="259" t="s">
        <v>246</v>
      </c>
      <c r="D167" s="259"/>
      <c r="E167" s="259"/>
      <c r="F167" s="259"/>
      <c r="G167" s="259"/>
      <c r="H167" s="259"/>
      <c r="I167" s="259"/>
      <c r="J167" s="259"/>
      <c r="K167" s="259"/>
      <c r="L167" s="259"/>
      <c r="M167" s="259"/>
      <c r="N167" s="259"/>
      <c r="O167" s="259"/>
      <c r="P167" s="6"/>
    </row>
    <row r="168" spans="1:16" x14ac:dyDescent="0.2">
      <c r="A168" s="9"/>
      <c r="B168" s="109"/>
      <c r="C168" s="112"/>
      <c r="D168" s="112"/>
      <c r="E168" s="112"/>
      <c r="F168" s="112"/>
      <c r="G168" s="112"/>
      <c r="H168" s="112"/>
      <c r="I168" s="112"/>
      <c r="J168" s="112"/>
      <c r="K168" s="112"/>
      <c r="L168" s="112"/>
      <c r="M168" s="112"/>
      <c r="N168" s="112"/>
      <c r="O168" s="112"/>
      <c r="P168" s="6"/>
    </row>
    <row r="169" spans="1:16" x14ac:dyDescent="0.2">
      <c r="A169" s="9"/>
      <c r="B169" s="109"/>
      <c r="C169" s="112"/>
      <c r="D169" s="112"/>
      <c r="E169" s="112"/>
      <c r="F169" s="112"/>
      <c r="G169" s="112"/>
      <c r="H169" s="112"/>
      <c r="I169" s="112"/>
      <c r="J169" s="112"/>
      <c r="K169" s="112"/>
      <c r="L169" s="112"/>
      <c r="M169" s="112"/>
      <c r="N169" s="112"/>
      <c r="O169" s="112"/>
      <c r="P169" s="6"/>
    </row>
    <row r="170" spans="1:16" x14ac:dyDescent="0.2">
      <c r="A170" s="9"/>
      <c r="B170" s="109"/>
      <c r="C170" s="112"/>
      <c r="D170" s="112"/>
      <c r="E170" s="112"/>
      <c r="F170" s="112"/>
      <c r="G170" s="112"/>
      <c r="H170" s="112"/>
      <c r="I170" s="112"/>
      <c r="J170" s="112"/>
      <c r="K170" s="112"/>
      <c r="L170" s="112"/>
      <c r="M170" s="112"/>
      <c r="N170" s="112"/>
      <c r="O170" s="112"/>
      <c r="P170" s="6"/>
    </row>
    <row r="171" spans="1:16" x14ac:dyDescent="0.2">
      <c r="A171" s="9"/>
      <c r="B171" s="109"/>
      <c r="C171" s="112"/>
      <c r="D171" s="112"/>
      <c r="E171" s="112"/>
      <c r="F171" s="112"/>
      <c r="G171" s="112"/>
      <c r="H171" s="112"/>
      <c r="I171" s="112"/>
      <c r="J171" s="112"/>
      <c r="K171" s="112"/>
      <c r="L171" s="112"/>
      <c r="M171" s="112"/>
      <c r="N171" s="112"/>
      <c r="O171" s="112"/>
      <c r="P171" s="6"/>
    </row>
    <row r="172" spans="1:16" x14ac:dyDescent="0.2">
      <c r="A172" s="9"/>
      <c r="B172" s="109"/>
      <c r="C172" s="112"/>
      <c r="D172" s="112"/>
      <c r="E172" s="112"/>
      <c r="F172" s="112"/>
      <c r="G172" s="112"/>
      <c r="H172" s="112"/>
      <c r="I172" s="112"/>
      <c r="J172" s="112"/>
      <c r="K172" s="112"/>
      <c r="L172" s="112"/>
      <c r="M172" s="112"/>
      <c r="N172" s="112"/>
      <c r="O172" s="112"/>
      <c r="P172" s="6"/>
    </row>
    <row r="173" spans="1:16" x14ac:dyDescent="0.2">
      <c r="A173" s="9"/>
      <c r="B173" s="109"/>
      <c r="C173" s="112"/>
      <c r="D173" s="112"/>
      <c r="E173" s="112"/>
      <c r="F173" s="112"/>
      <c r="G173" s="112"/>
      <c r="H173" s="112"/>
      <c r="I173" s="112"/>
      <c r="J173" s="112"/>
      <c r="K173" s="112"/>
      <c r="L173" s="112"/>
      <c r="M173" s="112"/>
      <c r="N173" s="112"/>
      <c r="O173" s="112"/>
      <c r="P173" s="6"/>
    </row>
    <row r="174" spans="1:16" x14ac:dyDescent="0.2">
      <c r="A174" s="9"/>
      <c r="B174" s="109"/>
      <c r="C174" s="112"/>
      <c r="D174" s="112"/>
      <c r="E174" s="112"/>
      <c r="F174" s="112"/>
      <c r="G174" s="112"/>
      <c r="H174" s="112"/>
      <c r="I174" s="112"/>
      <c r="J174" s="112"/>
      <c r="K174" s="112"/>
      <c r="L174" s="112"/>
      <c r="M174" s="112"/>
      <c r="N174" s="112"/>
      <c r="O174" s="112"/>
      <c r="P174" s="6"/>
    </row>
    <row r="175" spans="1:16" x14ac:dyDescent="0.2">
      <c r="A175" s="9"/>
      <c r="B175" s="109"/>
      <c r="C175" s="112"/>
      <c r="D175" s="112"/>
      <c r="E175" s="112"/>
      <c r="F175" s="112"/>
      <c r="G175" s="112"/>
      <c r="H175" s="112"/>
      <c r="I175" s="112"/>
      <c r="J175" s="112"/>
      <c r="K175" s="112"/>
      <c r="L175" s="112"/>
      <c r="M175" s="112"/>
      <c r="N175" s="112"/>
      <c r="O175" s="112"/>
      <c r="P175" s="6"/>
    </row>
    <row r="176" spans="1:16" x14ac:dyDescent="0.2">
      <c r="A176" s="15"/>
      <c r="B176" s="2" t="s">
        <v>26</v>
      </c>
      <c r="C176" s="16" t="s">
        <v>27</v>
      </c>
      <c r="D176" s="15"/>
      <c r="E176" s="15"/>
      <c r="F176" s="15"/>
      <c r="G176" s="15"/>
      <c r="H176" s="15"/>
      <c r="I176" s="15"/>
      <c r="J176" s="15"/>
      <c r="K176" s="15"/>
      <c r="L176" s="15"/>
      <c r="M176" s="15"/>
      <c r="N176" s="15"/>
      <c r="O176" s="15"/>
      <c r="P176" s="15"/>
    </row>
    <row r="177" spans="1:16" x14ac:dyDescent="0.2">
      <c r="A177" s="15"/>
      <c r="B177" s="2"/>
      <c r="C177" s="16"/>
      <c r="D177" s="15"/>
      <c r="E177" s="15"/>
      <c r="F177" s="15"/>
      <c r="G177" s="15"/>
      <c r="H177" s="15"/>
      <c r="I177" s="15"/>
      <c r="J177" s="15"/>
      <c r="K177" s="15"/>
      <c r="L177" s="15"/>
      <c r="M177" s="15"/>
      <c r="N177" s="15"/>
      <c r="O177" s="15"/>
      <c r="P177" s="15"/>
    </row>
    <row r="178" spans="1:16" x14ac:dyDescent="0.2">
      <c r="A178" s="12"/>
      <c r="B178" s="12"/>
      <c r="C178" s="2" t="s">
        <v>2</v>
      </c>
      <c r="D178" s="12"/>
      <c r="E178" s="13"/>
      <c r="F178" s="12"/>
      <c r="G178" s="13"/>
      <c r="H178" s="12"/>
      <c r="I178" s="13"/>
      <c r="J178" s="12"/>
      <c r="K178" s="13"/>
      <c r="L178" s="12"/>
      <c r="M178" s="13"/>
      <c r="N178" s="12"/>
      <c r="O178" s="13"/>
      <c r="P178" s="12"/>
    </row>
    <row r="179" spans="1:16" x14ac:dyDescent="0.2">
      <c r="A179" s="13"/>
      <c r="B179" s="13"/>
      <c r="C179" s="2"/>
      <c r="D179" s="13"/>
      <c r="E179" s="13"/>
      <c r="F179" s="13"/>
      <c r="G179" s="13"/>
      <c r="H179" s="13"/>
      <c r="I179" s="13"/>
      <c r="J179" s="13"/>
      <c r="K179" s="13"/>
      <c r="L179" s="13"/>
      <c r="M179" s="13"/>
      <c r="N179" s="13"/>
      <c r="O179" s="13"/>
      <c r="P179" s="13"/>
    </row>
    <row r="180" spans="1:16" s="23" customFormat="1" ht="12" customHeight="1" x14ac:dyDescent="0.2">
      <c r="B180" s="35"/>
      <c r="C180" s="207" t="s">
        <v>247</v>
      </c>
      <c r="D180" s="207"/>
      <c r="E180" s="207"/>
      <c r="F180" s="207"/>
      <c r="G180" s="207"/>
      <c r="H180" s="207"/>
      <c r="I180" s="207"/>
      <c r="J180" s="207"/>
      <c r="K180" s="207"/>
      <c r="L180" s="207"/>
      <c r="M180" s="207"/>
      <c r="N180" s="207"/>
      <c r="O180" s="207"/>
      <c r="P180" s="207"/>
    </row>
    <row r="181" spans="1:16" x14ac:dyDescent="0.2">
      <c r="B181" s="18"/>
      <c r="C181" s="37"/>
      <c r="D181" s="37"/>
      <c r="E181" s="37"/>
      <c r="F181" s="37"/>
      <c r="G181" s="37"/>
      <c r="H181" s="37"/>
      <c r="I181" s="37"/>
      <c r="J181" s="37"/>
      <c r="K181" s="37"/>
      <c r="L181" s="37"/>
      <c r="M181" s="37"/>
      <c r="N181" s="37"/>
      <c r="O181" s="14"/>
      <c r="P181" s="14"/>
    </row>
    <row r="182" spans="1:16" x14ac:dyDescent="0.2">
      <c r="B182" s="18"/>
      <c r="C182" s="37"/>
      <c r="D182" s="215" t="s">
        <v>68</v>
      </c>
      <c r="E182" s="216"/>
      <c r="F182" s="216"/>
      <c r="G182" s="216"/>
      <c r="H182" s="216"/>
      <c r="I182" s="216"/>
      <c r="J182" s="216"/>
      <c r="K182" s="216"/>
      <c r="L182" s="217"/>
      <c r="M182" s="144" t="s">
        <v>73</v>
      </c>
      <c r="N182" s="145"/>
      <c r="O182" s="146"/>
    </row>
    <row r="183" spans="1:16" x14ac:dyDescent="0.2">
      <c r="B183" s="110" t="s">
        <v>32</v>
      </c>
      <c r="C183" s="14"/>
      <c r="D183" s="159" t="s">
        <v>301</v>
      </c>
      <c r="E183" s="159"/>
      <c r="F183" s="159"/>
      <c r="G183" s="159"/>
      <c r="H183" s="159"/>
      <c r="I183" s="159"/>
      <c r="J183" s="159"/>
      <c r="K183" s="159"/>
      <c r="L183" s="159"/>
      <c r="M183" s="168">
        <v>9291.18</v>
      </c>
      <c r="N183" s="169"/>
      <c r="O183" s="169"/>
    </row>
    <row r="184" spans="1:16" x14ac:dyDescent="0.2">
      <c r="B184" s="110"/>
      <c r="C184" s="14"/>
      <c r="D184" s="244" t="s">
        <v>302</v>
      </c>
      <c r="E184" s="244"/>
      <c r="F184" s="244"/>
      <c r="G184" s="244"/>
      <c r="H184" s="244"/>
      <c r="I184" s="244"/>
      <c r="J184" s="244"/>
      <c r="K184" s="244"/>
      <c r="L184" s="244"/>
      <c r="M184" s="226">
        <f>SUM(M183)</f>
        <v>9291.18</v>
      </c>
      <c r="N184" s="227"/>
      <c r="O184" s="228"/>
    </row>
    <row r="185" spans="1:16" x14ac:dyDescent="0.2">
      <c r="B185" s="110"/>
      <c r="C185" s="37"/>
      <c r="D185" s="159" t="s">
        <v>303</v>
      </c>
      <c r="E185" s="159"/>
      <c r="F185" s="159"/>
      <c r="G185" s="159"/>
      <c r="H185" s="159"/>
      <c r="I185" s="159"/>
      <c r="J185" s="159"/>
      <c r="K185" s="159"/>
      <c r="L185" s="159"/>
      <c r="M185" s="168">
        <v>3344239.89</v>
      </c>
      <c r="N185" s="169"/>
      <c r="O185" s="169"/>
    </row>
    <row r="186" spans="1:16" x14ac:dyDescent="0.2">
      <c r="B186" s="110"/>
      <c r="C186" s="37"/>
      <c r="D186" s="244" t="s">
        <v>304</v>
      </c>
      <c r="E186" s="244"/>
      <c r="F186" s="244"/>
      <c r="G186" s="244"/>
      <c r="H186" s="244"/>
      <c r="I186" s="244"/>
      <c r="J186" s="244"/>
      <c r="K186" s="244"/>
      <c r="L186" s="244"/>
      <c r="M186" s="226">
        <f>SUM(M185)</f>
        <v>3344239.89</v>
      </c>
      <c r="N186" s="227"/>
      <c r="O186" s="228"/>
    </row>
    <row r="187" spans="1:16" x14ac:dyDescent="0.2">
      <c r="B187" s="110" t="s">
        <v>244</v>
      </c>
      <c r="C187" s="37"/>
      <c r="D187" s="159" t="s">
        <v>305</v>
      </c>
      <c r="E187" s="159"/>
      <c r="F187" s="159"/>
      <c r="G187" s="159"/>
      <c r="H187" s="159"/>
      <c r="I187" s="159"/>
      <c r="J187" s="159"/>
      <c r="K187" s="159"/>
      <c r="L187" s="159"/>
      <c r="M187" s="168">
        <v>136936100</v>
      </c>
      <c r="N187" s="169"/>
      <c r="O187" s="169"/>
    </row>
    <row r="188" spans="1:16" x14ac:dyDescent="0.2">
      <c r="B188" s="110"/>
      <c r="C188" s="37"/>
      <c r="D188" s="244" t="s">
        <v>306</v>
      </c>
      <c r="E188" s="244"/>
      <c r="F188" s="244"/>
      <c r="G188" s="244"/>
      <c r="H188" s="244"/>
      <c r="I188" s="244"/>
      <c r="J188" s="244"/>
      <c r="K188" s="244"/>
      <c r="L188" s="244"/>
      <c r="M188" s="226">
        <f>SUM(M187)</f>
        <v>136936100</v>
      </c>
      <c r="N188" s="227"/>
      <c r="O188" s="228"/>
    </row>
    <row r="189" spans="1:16" x14ac:dyDescent="0.2">
      <c r="B189" s="110" t="s">
        <v>236</v>
      </c>
      <c r="C189" s="14"/>
      <c r="D189" s="159" t="s">
        <v>307</v>
      </c>
      <c r="E189" s="159"/>
      <c r="F189" s="159"/>
      <c r="G189" s="159"/>
      <c r="H189" s="159"/>
      <c r="I189" s="159"/>
      <c r="J189" s="159"/>
      <c r="K189" s="159"/>
      <c r="L189" s="159"/>
      <c r="M189" s="168">
        <v>100300</v>
      </c>
      <c r="N189" s="169"/>
      <c r="O189" s="169"/>
    </row>
    <row r="190" spans="1:16" x14ac:dyDescent="0.2">
      <c r="B190" s="18"/>
      <c r="C190" s="14"/>
      <c r="D190" s="244" t="s">
        <v>308</v>
      </c>
      <c r="E190" s="244"/>
      <c r="F190" s="244"/>
      <c r="G190" s="244"/>
      <c r="H190" s="244"/>
      <c r="I190" s="244"/>
      <c r="J190" s="244"/>
      <c r="K190" s="244"/>
      <c r="L190" s="244"/>
      <c r="M190" s="226">
        <f>SUM(M189)</f>
        <v>100300</v>
      </c>
      <c r="N190" s="227"/>
      <c r="O190" s="228"/>
      <c r="P190" s="14"/>
    </row>
    <row r="191" spans="1:16" x14ac:dyDescent="0.2">
      <c r="B191" s="18"/>
      <c r="C191" s="37"/>
      <c r="D191" s="201" t="s">
        <v>197</v>
      </c>
      <c r="E191" s="201"/>
      <c r="F191" s="201"/>
      <c r="G191" s="201"/>
      <c r="H191" s="201"/>
      <c r="I191" s="201"/>
      <c r="J191" s="201"/>
      <c r="K191" s="201"/>
      <c r="L191" s="201"/>
      <c r="M191" s="261">
        <f>+M190+M184+M186+M188</f>
        <v>140389931.06999999</v>
      </c>
      <c r="N191" s="203"/>
      <c r="O191" s="203"/>
      <c r="P191" s="37"/>
    </row>
    <row r="192" spans="1:16" x14ac:dyDescent="0.2">
      <c r="B192" s="18"/>
      <c r="C192" s="73"/>
      <c r="D192" s="73"/>
      <c r="E192" s="73"/>
      <c r="F192" s="73"/>
      <c r="G192" s="73"/>
      <c r="H192" s="73"/>
      <c r="I192" s="73"/>
      <c r="J192" s="73"/>
      <c r="K192" s="73"/>
      <c r="L192" s="73"/>
      <c r="M192" s="73"/>
      <c r="N192" s="73"/>
      <c r="O192" s="73"/>
      <c r="P192" s="73"/>
    </row>
    <row r="193" spans="1:16" x14ac:dyDescent="0.2">
      <c r="A193" s="6"/>
      <c r="B193" s="6"/>
      <c r="C193" s="2" t="s">
        <v>10</v>
      </c>
      <c r="D193" s="6"/>
      <c r="E193" s="6"/>
      <c r="F193" s="6"/>
      <c r="G193" s="6"/>
      <c r="H193" s="6"/>
      <c r="I193" s="6"/>
      <c r="J193" s="6"/>
      <c r="K193" s="6"/>
      <c r="L193" s="6"/>
      <c r="M193" s="6"/>
      <c r="N193" s="6"/>
      <c r="O193" s="6"/>
      <c r="P193" s="6"/>
    </row>
    <row r="194" spans="1:16" x14ac:dyDescent="0.2">
      <c r="A194" s="6"/>
      <c r="B194" s="6"/>
      <c r="C194" s="2"/>
      <c r="D194" s="6"/>
      <c r="E194" s="6"/>
      <c r="F194" s="6"/>
      <c r="G194" s="6"/>
      <c r="H194" s="6"/>
      <c r="I194" s="6"/>
      <c r="J194" s="6"/>
      <c r="K194" s="6"/>
      <c r="L194" s="6"/>
      <c r="M194" s="6"/>
      <c r="N194" s="6"/>
      <c r="O194" s="6"/>
      <c r="P194" s="6"/>
    </row>
    <row r="195" spans="1:16" ht="12" customHeight="1" x14ac:dyDescent="0.2">
      <c r="A195" s="6"/>
      <c r="B195" s="22" t="s">
        <v>32</v>
      </c>
      <c r="C195" s="260" t="s">
        <v>318</v>
      </c>
      <c r="D195" s="260"/>
      <c r="E195" s="260"/>
      <c r="F195" s="260"/>
      <c r="G195" s="260"/>
      <c r="H195" s="260"/>
      <c r="I195" s="260"/>
      <c r="J195" s="260"/>
      <c r="K195" s="260"/>
      <c r="L195" s="260"/>
      <c r="M195" s="260"/>
      <c r="N195" s="260"/>
      <c r="O195" s="260"/>
      <c r="P195" s="260"/>
    </row>
    <row r="196" spans="1:16" x14ac:dyDescent="0.2">
      <c r="A196" s="6"/>
      <c r="B196" s="20"/>
      <c r="C196" s="260"/>
      <c r="D196" s="260"/>
      <c r="E196" s="260"/>
      <c r="F196" s="260"/>
      <c r="G196" s="260"/>
      <c r="H196" s="260"/>
      <c r="I196" s="260"/>
      <c r="J196" s="260"/>
      <c r="K196" s="260"/>
      <c r="L196" s="260"/>
      <c r="M196" s="260"/>
      <c r="N196" s="260"/>
      <c r="O196" s="260"/>
      <c r="P196" s="260"/>
    </row>
    <row r="197" spans="1:16" x14ac:dyDescent="0.2">
      <c r="A197" s="6"/>
      <c r="B197" s="17"/>
      <c r="C197" s="260"/>
      <c r="D197" s="260"/>
      <c r="E197" s="260"/>
      <c r="F197" s="260"/>
      <c r="G197" s="260"/>
      <c r="H197" s="260"/>
      <c r="I197" s="260"/>
      <c r="J197" s="260"/>
      <c r="K197" s="260"/>
      <c r="L197" s="260"/>
      <c r="M197" s="260"/>
      <c r="N197" s="260"/>
      <c r="O197" s="260"/>
      <c r="P197" s="260"/>
    </row>
    <row r="198" spans="1:16" x14ac:dyDescent="0.2">
      <c r="A198" s="6"/>
      <c r="B198" s="17"/>
      <c r="C198" s="6"/>
      <c r="D198" s="6"/>
      <c r="E198" s="6"/>
      <c r="F198" s="6"/>
      <c r="G198" s="6"/>
      <c r="H198" s="6"/>
      <c r="I198" s="6"/>
      <c r="J198" s="6"/>
      <c r="K198" s="6"/>
      <c r="L198" s="6"/>
      <c r="M198" s="6"/>
      <c r="N198" s="6"/>
      <c r="O198" s="6"/>
      <c r="P198" s="6"/>
    </row>
    <row r="199" spans="1:16" x14ac:dyDescent="0.2">
      <c r="A199" s="6"/>
      <c r="B199" s="17"/>
      <c r="C199" s="6"/>
      <c r="D199" s="6"/>
      <c r="E199" s="215" t="s">
        <v>68</v>
      </c>
      <c r="F199" s="216"/>
      <c r="G199" s="216"/>
      <c r="H199" s="216"/>
      <c r="I199" s="216"/>
      <c r="J199" s="216"/>
      <c r="K199" s="217"/>
      <c r="L199" s="144" t="s">
        <v>73</v>
      </c>
      <c r="M199" s="145"/>
      <c r="N199" s="146"/>
      <c r="P199" s="6"/>
    </row>
    <row r="200" spans="1:16" x14ac:dyDescent="0.2">
      <c r="A200" s="6"/>
      <c r="B200" s="17"/>
      <c r="C200" s="6"/>
      <c r="D200" s="6"/>
      <c r="E200" s="159" t="s">
        <v>309</v>
      </c>
      <c r="F200" s="159"/>
      <c r="G200" s="159"/>
      <c r="H200" s="159"/>
      <c r="I200" s="159"/>
      <c r="J200" s="159"/>
      <c r="K200" s="159"/>
      <c r="L200" s="160">
        <v>54838255.649999999</v>
      </c>
      <c r="M200" s="242"/>
      <c r="N200" s="243"/>
      <c r="P200" s="6"/>
    </row>
    <row r="201" spans="1:16" x14ac:dyDescent="0.2">
      <c r="A201" s="6"/>
      <c r="B201" s="17"/>
      <c r="C201" s="6"/>
      <c r="D201" s="6"/>
      <c r="E201" s="159" t="s">
        <v>310</v>
      </c>
      <c r="F201" s="159"/>
      <c r="G201" s="159"/>
      <c r="H201" s="159"/>
      <c r="I201" s="159"/>
      <c r="J201" s="159"/>
      <c r="K201" s="159"/>
      <c r="L201" s="160">
        <v>67336526.129999995</v>
      </c>
      <c r="M201" s="242"/>
      <c r="N201" s="243"/>
      <c r="P201" s="6"/>
    </row>
    <row r="202" spans="1:16" x14ac:dyDescent="0.2">
      <c r="A202" s="6"/>
      <c r="B202" s="17"/>
      <c r="C202" s="6"/>
      <c r="D202" s="6"/>
      <c r="E202" s="159" t="s">
        <v>311</v>
      </c>
      <c r="F202" s="159"/>
      <c r="G202" s="159"/>
      <c r="H202" s="159"/>
      <c r="I202" s="159"/>
      <c r="J202" s="159"/>
      <c r="K202" s="159"/>
      <c r="L202" s="160">
        <v>1514172.99</v>
      </c>
      <c r="M202" s="242"/>
      <c r="N202" s="243"/>
      <c r="P202" s="6"/>
    </row>
    <row r="203" spans="1:16" x14ac:dyDescent="0.2">
      <c r="A203" s="6"/>
      <c r="B203" s="17"/>
      <c r="C203" s="6"/>
      <c r="D203" s="6"/>
      <c r="E203" s="211" t="s">
        <v>189</v>
      </c>
      <c r="F203" s="212"/>
      <c r="G203" s="212"/>
      <c r="H203" s="212"/>
      <c r="I203" s="212"/>
      <c r="J203" s="212"/>
      <c r="K203" s="213"/>
      <c r="L203" s="196">
        <f>SUM(L200:N202)</f>
        <v>123688954.77</v>
      </c>
      <c r="M203" s="196"/>
      <c r="N203" s="196"/>
      <c r="P203" s="6"/>
    </row>
    <row r="204" spans="1:16" x14ac:dyDescent="0.2">
      <c r="A204" s="6"/>
      <c r="B204" s="17"/>
      <c r="C204" s="6"/>
      <c r="D204" s="6"/>
      <c r="E204" s="78"/>
      <c r="F204" s="78"/>
      <c r="G204" s="78"/>
      <c r="H204" s="78"/>
      <c r="I204" s="78"/>
      <c r="J204" s="78"/>
      <c r="K204" s="78"/>
      <c r="L204" s="79"/>
      <c r="M204" s="79"/>
      <c r="N204" s="79"/>
      <c r="P204" s="6"/>
    </row>
    <row r="205" spans="1:16" x14ac:dyDescent="0.2">
      <c r="A205" s="6"/>
      <c r="B205" s="17"/>
      <c r="C205" s="27" t="s">
        <v>93</v>
      </c>
      <c r="D205" s="6"/>
      <c r="E205" s="6"/>
      <c r="F205" s="6"/>
      <c r="G205" s="6"/>
      <c r="H205" s="6"/>
      <c r="I205" s="6"/>
      <c r="J205" s="6"/>
      <c r="K205" s="6"/>
      <c r="L205" s="6"/>
      <c r="M205" s="6"/>
      <c r="N205" s="6"/>
      <c r="O205" s="6"/>
      <c r="P205" s="6"/>
    </row>
    <row r="206" spans="1:16" x14ac:dyDescent="0.2">
      <c r="A206" s="6"/>
      <c r="B206" s="17"/>
      <c r="C206" s="6"/>
      <c r="D206" s="6"/>
      <c r="E206" s="6"/>
      <c r="F206" s="6"/>
      <c r="G206" s="6"/>
      <c r="H206" s="6"/>
      <c r="I206" s="6"/>
      <c r="J206" s="6"/>
      <c r="K206" s="6"/>
      <c r="L206" s="6"/>
      <c r="M206" s="6"/>
      <c r="N206" s="6"/>
      <c r="O206" s="6"/>
      <c r="P206" s="6"/>
    </row>
    <row r="207" spans="1:16" x14ac:dyDescent="0.2">
      <c r="A207" s="6"/>
      <c r="B207" s="17"/>
      <c r="C207" s="215" t="s">
        <v>68</v>
      </c>
      <c r="D207" s="216"/>
      <c r="E207" s="216"/>
      <c r="F207" s="216"/>
      <c r="G207" s="216"/>
      <c r="H207" s="216"/>
      <c r="I207" s="216"/>
      <c r="J207" s="217"/>
      <c r="K207" s="144" t="s">
        <v>73</v>
      </c>
      <c r="L207" s="145"/>
      <c r="M207" s="146"/>
      <c r="N207" s="144" t="s">
        <v>77</v>
      </c>
      <c r="O207" s="145"/>
      <c r="P207" s="146"/>
    </row>
    <row r="208" spans="1:16" x14ac:dyDescent="0.2">
      <c r="A208" s="6"/>
      <c r="B208" s="17"/>
      <c r="C208" s="245" t="s">
        <v>312</v>
      </c>
      <c r="D208" s="246"/>
      <c r="E208" s="246"/>
      <c r="F208" s="246"/>
      <c r="G208" s="246"/>
      <c r="H208" s="246"/>
      <c r="I208" s="246"/>
      <c r="J208" s="247"/>
      <c r="K208" s="248">
        <v>14266791.720000001</v>
      </c>
      <c r="L208" s="249"/>
      <c r="M208" s="250"/>
      <c r="N208" s="251">
        <f>K208/L203</f>
        <v>0.11534410446372632</v>
      </c>
      <c r="O208" s="252"/>
      <c r="P208" s="253"/>
    </row>
    <row r="209" spans="1:16" x14ac:dyDescent="0.2">
      <c r="A209" s="6"/>
      <c r="B209" s="17"/>
      <c r="C209" s="245" t="s">
        <v>313</v>
      </c>
      <c r="D209" s="246"/>
      <c r="E209" s="246"/>
      <c r="F209" s="246"/>
      <c r="G209" s="246"/>
      <c r="H209" s="246"/>
      <c r="I209" s="246"/>
      <c r="J209" s="247"/>
      <c r="K209" s="248">
        <v>14983128.51</v>
      </c>
      <c r="L209" s="249"/>
      <c r="M209" s="250"/>
      <c r="N209" s="251">
        <f>K209/L203</f>
        <v>0.12113554147062827</v>
      </c>
      <c r="O209" s="252"/>
      <c r="P209" s="253"/>
    </row>
    <row r="210" spans="1:16" x14ac:dyDescent="0.2">
      <c r="A210" s="6"/>
      <c r="B210" s="17"/>
      <c r="C210" s="245" t="s">
        <v>314</v>
      </c>
      <c r="D210" s="246"/>
      <c r="E210" s="246"/>
      <c r="F210" s="246"/>
      <c r="G210" s="246"/>
      <c r="H210" s="246"/>
      <c r="I210" s="246"/>
      <c r="J210" s="247"/>
      <c r="K210" s="248">
        <v>67174200</v>
      </c>
      <c r="L210" s="249"/>
      <c r="M210" s="250"/>
      <c r="N210" s="251">
        <f>K210/L203</f>
        <v>0.54308972151079005</v>
      </c>
      <c r="O210" s="252"/>
      <c r="P210" s="253"/>
    </row>
    <row r="211" spans="1:16" x14ac:dyDescent="0.2">
      <c r="A211" s="6"/>
      <c r="B211" s="17"/>
      <c r="C211" s="97"/>
      <c r="D211" s="97"/>
      <c r="E211" s="97"/>
      <c r="F211" s="97"/>
      <c r="G211" s="97"/>
      <c r="H211" s="97"/>
      <c r="I211" s="97"/>
      <c r="J211" s="97"/>
      <c r="K211" s="33"/>
      <c r="L211" s="33"/>
      <c r="M211" s="33"/>
      <c r="N211" s="98"/>
      <c r="O211" s="98"/>
      <c r="P211" s="98"/>
    </row>
    <row r="212" spans="1:16" s="23" customFormat="1" x14ac:dyDescent="0.2">
      <c r="A212" s="6"/>
      <c r="B212" s="17"/>
      <c r="C212" s="6"/>
      <c r="D212" s="6"/>
      <c r="E212" s="6"/>
      <c r="F212" s="6"/>
      <c r="G212" s="6"/>
      <c r="H212" s="6"/>
      <c r="I212" s="6"/>
      <c r="J212" s="6"/>
      <c r="K212" s="6"/>
      <c r="L212" s="6"/>
      <c r="M212" s="6"/>
      <c r="N212" s="6"/>
      <c r="O212" s="6"/>
      <c r="P212" s="6"/>
    </row>
    <row r="213" spans="1:16" s="23" customFormat="1" x14ac:dyDescent="0.2">
      <c r="A213" s="1"/>
      <c r="B213" s="21" t="s">
        <v>23</v>
      </c>
      <c r="C213" s="11" t="s">
        <v>24</v>
      </c>
      <c r="D213" s="7"/>
      <c r="E213" s="7"/>
      <c r="F213" s="7"/>
      <c r="G213" s="7"/>
      <c r="H213" s="7"/>
      <c r="I213" s="7"/>
      <c r="J213" s="7"/>
      <c r="K213" s="7"/>
      <c r="L213" s="7"/>
      <c r="M213" s="7"/>
      <c r="N213" s="7"/>
      <c r="O213" s="7"/>
      <c r="P213" s="7"/>
    </row>
    <row r="214" spans="1:16" s="23" customFormat="1" x14ac:dyDescent="0.2">
      <c r="A214" s="1"/>
      <c r="B214" s="21"/>
      <c r="C214" s="11"/>
      <c r="D214" s="7"/>
      <c r="E214" s="7"/>
      <c r="F214" s="7"/>
      <c r="G214" s="7"/>
      <c r="H214" s="7"/>
      <c r="I214" s="7"/>
      <c r="J214" s="7"/>
      <c r="K214" s="7"/>
      <c r="L214" s="7"/>
      <c r="M214" s="7"/>
      <c r="N214" s="7"/>
      <c r="O214" s="7"/>
      <c r="P214" s="7"/>
    </row>
    <row r="215" spans="1:16" x14ac:dyDescent="0.2">
      <c r="B215" s="18"/>
      <c r="C215" s="254"/>
      <c r="D215" s="254"/>
      <c r="E215" s="254"/>
      <c r="F215" s="254"/>
      <c r="G215" s="254"/>
      <c r="H215" s="254"/>
      <c r="I215" s="254"/>
      <c r="J215" s="254"/>
      <c r="K215" s="254"/>
      <c r="L215" s="254"/>
      <c r="M215" s="254"/>
      <c r="N215" s="254"/>
      <c r="O215" s="254"/>
      <c r="P215" s="254"/>
    </row>
    <row r="216" spans="1:16" ht="12" customHeight="1" x14ac:dyDescent="0.2">
      <c r="B216" s="19" t="s">
        <v>32</v>
      </c>
      <c r="C216" s="37" t="s">
        <v>232</v>
      </c>
      <c r="D216" s="37"/>
      <c r="E216" s="37"/>
      <c r="F216" s="37"/>
      <c r="G216" s="37"/>
      <c r="H216" s="37"/>
      <c r="I216" s="37"/>
      <c r="J216" s="94"/>
      <c r="K216" s="94"/>
      <c r="L216" s="94"/>
      <c r="M216" s="94"/>
      <c r="N216" s="94"/>
      <c r="O216" s="94"/>
      <c r="P216" s="94"/>
    </row>
    <row r="217" spans="1:16" ht="25.5" customHeight="1" x14ac:dyDescent="0.2">
      <c r="B217" s="19" t="s">
        <v>244</v>
      </c>
      <c r="C217" s="207" t="s">
        <v>218</v>
      </c>
      <c r="D217" s="207"/>
      <c r="E217" s="207"/>
      <c r="F217" s="207"/>
      <c r="G217" s="207"/>
      <c r="H217" s="207"/>
      <c r="I217" s="207"/>
      <c r="J217" s="207"/>
      <c r="K217" s="207"/>
      <c r="L217" s="207"/>
      <c r="M217" s="207"/>
      <c r="N217" s="207"/>
      <c r="O217" s="207"/>
      <c r="P217" s="207"/>
    </row>
    <row r="218" spans="1:16" x14ac:dyDescent="0.2">
      <c r="B218" s="18"/>
      <c r="C218" s="14"/>
      <c r="D218" s="14"/>
      <c r="E218" s="14"/>
      <c r="F218" s="14"/>
      <c r="G218" s="14"/>
      <c r="H218" s="14"/>
      <c r="I218" s="14"/>
      <c r="J218" s="14"/>
      <c r="K218" s="14"/>
      <c r="L218" s="14"/>
      <c r="M218" s="14"/>
      <c r="N218" s="14"/>
      <c r="O218" s="14"/>
      <c r="P218" s="14"/>
    </row>
    <row r="219" spans="1:16" x14ac:dyDescent="0.2">
      <c r="B219" s="18"/>
      <c r="C219" s="37"/>
      <c r="D219" s="37"/>
      <c r="E219" s="37"/>
      <c r="F219" s="37"/>
      <c r="G219" s="37"/>
      <c r="H219" s="37"/>
      <c r="I219" s="37"/>
      <c r="J219" s="37"/>
      <c r="K219" s="37"/>
      <c r="L219" s="37"/>
      <c r="M219" s="37"/>
      <c r="N219" s="37"/>
      <c r="O219" s="37"/>
      <c r="P219" s="37"/>
    </row>
    <row r="220" spans="1:16" x14ac:dyDescent="0.2">
      <c r="A220" s="2"/>
      <c r="B220" s="21" t="s">
        <v>28</v>
      </c>
      <c r="C220" s="11" t="s">
        <v>29</v>
      </c>
    </row>
    <row r="221" spans="1:16" x14ac:dyDescent="0.2">
      <c r="A221" s="2"/>
      <c r="B221" s="19" t="s">
        <v>32</v>
      </c>
      <c r="C221" s="11" t="s">
        <v>219</v>
      </c>
    </row>
    <row r="222" spans="1:16" x14ac:dyDescent="0.2">
      <c r="A222" s="12"/>
      <c r="B222" s="22"/>
      <c r="C222" s="2"/>
      <c r="D222" s="12"/>
      <c r="E222" s="13"/>
      <c r="F222" s="12"/>
      <c r="G222" s="13"/>
      <c r="H222" s="12"/>
      <c r="I222" s="13"/>
      <c r="J222" s="12"/>
      <c r="K222" s="13"/>
      <c r="L222" s="12"/>
      <c r="M222" s="13"/>
      <c r="N222" s="12"/>
      <c r="O222" s="13"/>
      <c r="P222" s="12"/>
    </row>
    <row r="223" spans="1:16" x14ac:dyDescent="0.2">
      <c r="A223" s="13"/>
      <c r="B223" s="22"/>
      <c r="C223" s="2"/>
      <c r="D223" s="13"/>
      <c r="E223" s="13"/>
      <c r="F223" s="13"/>
      <c r="G223" s="13"/>
      <c r="H223" s="13"/>
      <c r="I223" s="13"/>
      <c r="J223" s="13"/>
      <c r="K223" s="13"/>
      <c r="L223" s="13"/>
      <c r="M223" s="13"/>
      <c r="N223" s="13"/>
      <c r="O223" s="13"/>
      <c r="P223" s="13"/>
    </row>
    <row r="224" spans="1:16" x14ac:dyDescent="0.2">
      <c r="E224" s="215" t="s">
        <v>68</v>
      </c>
      <c r="F224" s="216"/>
      <c r="G224" s="216"/>
      <c r="H224" s="217"/>
      <c r="I224" s="144">
        <v>2023</v>
      </c>
      <c r="J224" s="145"/>
      <c r="K224" s="146"/>
      <c r="L224" s="144">
        <v>2022</v>
      </c>
      <c r="M224" s="145"/>
      <c r="N224" s="146"/>
    </row>
    <row r="225" spans="1:19" x14ac:dyDescent="0.2">
      <c r="A225" s="1"/>
      <c r="E225" s="274" t="s">
        <v>272</v>
      </c>
      <c r="F225" s="275"/>
      <c r="G225" s="275"/>
      <c r="H225" s="276"/>
      <c r="I225" s="277">
        <v>140367.07</v>
      </c>
      <c r="J225" s="268"/>
      <c r="K225" s="269"/>
      <c r="L225" s="267">
        <v>109942.19</v>
      </c>
      <c r="M225" s="268"/>
      <c r="N225" s="269"/>
    </row>
    <row r="226" spans="1:19" x14ac:dyDescent="0.2">
      <c r="A226" s="1"/>
      <c r="E226" s="274" t="s">
        <v>273</v>
      </c>
      <c r="F226" s="275"/>
      <c r="G226" s="275"/>
      <c r="H226" s="276"/>
      <c r="I226" s="277">
        <v>35148374.909999996</v>
      </c>
      <c r="J226" s="268"/>
      <c r="K226" s="269"/>
      <c r="L226" s="267">
        <v>15994036.48</v>
      </c>
      <c r="M226" s="268"/>
      <c r="N226" s="269"/>
    </row>
    <row r="227" spans="1:19" s="23" customFormat="1" x14ac:dyDescent="0.2">
      <c r="A227" s="7"/>
      <c r="B227" s="7"/>
      <c r="C227" s="7"/>
      <c r="D227" s="7"/>
      <c r="E227" s="271" t="s">
        <v>190</v>
      </c>
      <c r="F227" s="272"/>
      <c r="G227" s="272"/>
      <c r="H227" s="273"/>
      <c r="I227" s="264">
        <f>SUM(I225:K226)</f>
        <v>35288741.979999997</v>
      </c>
      <c r="J227" s="265"/>
      <c r="K227" s="266"/>
      <c r="L227" s="264">
        <f>SUM(L225:N226)</f>
        <v>16103978.67</v>
      </c>
      <c r="M227" s="265"/>
      <c r="N227" s="266"/>
      <c r="O227" s="7"/>
      <c r="P227" s="7"/>
    </row>
    <row r="228" spans="1:19" s="23" customFormat="1" x14ac:dyDescent="0.2">
      <c r="A228" s="7"/>
      <c r="B228" s="7"/>
      <c r="C228" s="7"/>
      <c r="D228" s="7"/>
      <c r="E228" s="95"/>
      <c r="F228" s="95"/>
      <c r="G228" s="95"/>
      <c r="H228" s="95"/>
      <c r="I228" s="96"/>
      <c r="J228" s="96"/>
      <c r="K228" s="96"/>
      <c r="L228" s="96"/>
      <c r="M228" s="96"/>
      <c r="N228" s="96"/>
      <c r="O228" s="7"/>
      <c r="P228" s="7"/>
    </row>
    <row r="229" spans="1:19" s="23" customFormat="1" x14ac:dyDescent="0.2">
      <c r="A229" s="7"/>
      <c r="B229" s="7"/>
      <c r="C229" s="7"/>
      <c r="D229" s="7"/>
      <c r="E229" s="7"/>
      <c r="F229" s="7"/>
      <c r="G229" s="7"/>
      <c r="H229" s="7"/>
      <c r="I229" s="7"/>
      <c r="J229" s="7"/>
      <c r="K229" s="7"/>
      <c r="L229" s="7"/>
      <c r="M229" s="7"/>
      <c r="N229" s="7"/>
      <c r="O229" s="7"/>
      <c r="P229" s="7"/>
    </row>
    <row r="230" spans="1:19" s="23" customFormat="1" x14ac:dyDescent="0.2">
      <c r="A230" s="7"/>
      <c r="B230" s="7"/>
      <c r="C230" s="7"/>
      <c r="D230" s="7"/>
      <c r="E230" s="7"/>
      <c r="F230" s="7"/>
      <c r="G230" s="7"/>
      <c r="H230" s="7"/>
      <c r="I230" s="7"/>
      <c r="J230" s="7"/>
      <c r="K230" s="7"/>
      <c r="L230" s="7"/>
      <c r="M230" s="7"/>
      <c r="N230" s="7"/>
      <c r="O230" s="7"/>
      <c r="P230" s="7"/>
    </row>
    <row r="231" spans="1:19" ht="12" customHeight="1" x14ac:dyDescent="0.2">
      <c r="B231" s="19" t="s">
        <v>244</v>
      </c>
      <c r="C231" s="278" t="s">
        <v>25</v>
      </c>
      <c r="D231" s="278"/>
      <c r="E231" s="278"/>
      <c r="F231" s="278"/>
      <c r="G231" s="278"/>
      <c r="H231" s="278"/>
      <c r="I231" s="278"/>
      <c r="J231" s="278"/>
      <c r="K231" s="278"/>
      <c r="L231" s="278"/>
      <c r="M231" s="278"/>
      <c r="N231" s="278"/>
      <c r="O231" s="278"/>
      <c r="P231" s="278"/>
    </row>
    <row r="233" spans="1:19" x14ac:dyDescent="0.2">
      <c r="A233" s="112"/>
      <c r="B233" s="6"/>
      <c r="C233" s="6"/>
      <c r="E233" s="141"/>
      <c r="F233" s="142"/>
      <c r="G233" s="142"/>
      <c r="H233" s="143"/>
      <c r="I233" s="144">
        <v>2023</v>
      </c>
      <c r="J233" s="145"/>
      <c r="K233" s="146"/>
      <c r="L233" s="144">
        <v>2022</v>
      </c>
      <c r="M233" s="145"/>
      <c r="N233" s="146"/>
      <c r="R233" s="114"/>
    </row>
    <row r="234" spans="1:19" x14ac:dyDescent="0.2">
      <c r="A234" s="13"/>
      <c r="B234" s="13"/>
      <c r="C234" s="13"/>
      <c r="D234" s="13"/>
      <c r="E234" s="141" t="s">
        <v>21</v>
      </c>
      <c r="F234" s="142"/>
      <c r="G234" s="142"/>
      <c r="H234" s="143"/>
      <c r="I234" s="147">
        <v>16700976</v>
      </c>
      <c r="J234" s="148"/>
      <c r="K234" s="149"/>
      <c r="L234" s="147">
        <v>490459</v>
      </c>
      <c r="M234" s="148"/>
      <c r="N234" s="149"/>
      <c r="R234" s="114"/>
    </row>
    <row r="235" spans="1:19" x14ac:dyDescent="0.2">
      <c r="A235" s="13"/>
      <c r="B235" s="13"/>
      <c r="C235" s="13"/>
      <c r="D235" s="13"/>
      <c r="E235" s="141" t="s">
        <v>22</v>
      </c>
      <c r="F235" s="142"/>
      <c r="G235" s="142"/>
      <c r="H235" s="143"/>
      <c r="I235" s="150"/>
      <c r="J235" s="151"/>
      <c r="K235" s="152"/>
      <c r="L235" s="153"/>
      <c r="M235" s="153"/>
      <c r="N235" s="153"/>
      <c r="R235" s="114"/>
      <c r="S235" s="103"/>
    </row>
    <row r="236" spans="1:19" x14ac:dyDescent="0.2">
      <c r="A236" s="13"/>
      <c r="B236" s="13"/>
      <c r="C236" s="13"/>
      <c r="D236" s="13"/>
      <c r="E236" s="117" t="s">
        <v>11</v>
      </c>
      <c r="F236" s="118"/>
      <c r="G236" s="118"/>
      <c r="H236" s="119"/>
      <c r="I236" s="138">
        <v>1514173</v>
      </c>
      <c r="J236" s="139"/>
      <c r="K236" s="140"/>
      <c r="L236" s="138">
        <v>1185508</v>
      </c>
      <c r="M236" s="139"/>
      <c r="N236" s="140"/>
      <c r="R236" s="103"/>
    </row>
    <row r="237" spans="1:19" x14ac:dyDescent="0.2">
      <c r="E237" s="117" t="s">
        <v>12</v>
      </c>
      <c r="F237" s="118"/>
      <c r="G237" s="118"/>
      <c r="H237" s="119"/>
      <c r="I237" s="120"/>
      <c r="J237" s="121"/>
      <c r="K237" s="122"/>
      <c r="L237" s="123"/>
      <c r="M237" s="123"/>
      <c r="N237" s="123"/>
      <c r="R237" s="100"/>
    </row>
    <row r="238" spans="1:19" x14ac:dyDescent="0.2">
      <c r="A238" s="13"/>
      <c r="B238" s="13"/>
      <c r="C238" s="13"/>
      <c r="D238" s="13"/>
      <c r="E238" s="117" t="s">
        <v>13</v>
      </c>
      <c r="F238" s="118"/>
      <c r="G238" s="118"/>
      <c r="H238" s="119"/>
      <c r="I238" s="138">
        <v>2555835</v>
      </c>
      <c r="J238" s="139"/>
      <c r="K238" s="140"/>
      <c r="L238" s="120"/>
      <c r="M238" s="121"/>
      <c r="N238" s="122"/>
      <c r="R238" s="114"/>
    </row>
    <row r="239" spans="1:19" x14ac:dyDescent="0.2">
      <c r="A239" s="13"/>
      <c r="B239" s="13"/>
      <c r="C239" s="13"/>
      <c r="D239" s="13"/>
      <c r="E239" s="126" t="s">
        <v>319</v>
      </c>
      <c r="F239" s="127"/>
      <c r="G239" s="127"/>
      <c r="H239" s="128"/>
      <c r="I239" s="132">
        <v>3066848</v>
      </c>
      <c r="J239" s="133"/>
      <c r="K239" s="134"/>
      <c r="L239" s="132">
        <v>4215767</v>
      </c>
      <c r="M239" s="133"/>
      <c r="N239" s="134"/>
      <c r="R239" s="100"/>
    </row>
    <row r="240" spans="1:19" x14ac:dyDescent="0.2">
      <c r="A240" s="13"/>
      <c r="B240" s="13"/>
      <c r="C240" s="13"/>
      <c r="D240" s="13"/>
      <c r="E240" s="129"/>
      <c r="F240" s="130"/>
      <c r="G240" s="130"/>
      <c r="H240" s="131"/>
      <c r="I240" s="135"/>
      <c r="J240" s="136"/>
      <c r="K240" s="137"/>
      <c r="L240" s="135"/>
      <c r="M240" s="136"/>
      <c r="N240" s="137"/>
      <c r="P240" s="103"/>
      <c r="R240" s="114"/>
    </row>
    <row r="241" spans="1:18" x14ac:dyDescent="0.2">
      <c r="A241" s="13"/>
      <c r="B241" s="13"/>
      <c r="C241" s="13"/>
      <c r="D241" s="13"/>
      <c r="E241" s="126" t="s">
        <v>320</v>
      </c>
      <c r="F241" s="127"/>
      <c r="G241" s="127"/>
      <c r="H241" s="128"/>
      <c r="I241" s="132">
        <v>0</v>
      </c>
      <c r="J241" s="133"/>
      <c r="K241" s="134"/>
      <c r="L241" s="132"/>
      <c r="M241" s="133"/>
      <c r="N241" s="134"/>
    </row>
    <row r="242" spans="1:18" s="23" customFormat="1" x14ac:dyDescent="0.2">
      <c r="A242" s="1"/>
      <c r="B242" s="7"/>
      <c r="C242" s="7"/>
      <c r="D242" s="7"/>
      <c r="E242" s="129"/>
      <c r="F242" s="130"/>
      <c r="G242" s="130"/>
      <c r="H242" s="131"/>
      <c r="I242" s="135"/>
      <c r="J242" s="136"/>
      <c r="K242" s="137"/>
      <c r="L242" s="135"/>
      <c r="M242" s="136"/>
      <c r="N242" s="137"/>
      <c r="O242" s="7"/>
      <c r="P242" s="7"/>
      <c r="R242" s="104"/>
    </row>
    <row r="243" spans="1:18" x14ac:dyDescent="0.2">
      <c r="E243" s="117" t="s">
        <v>14</v>
      </c>
      <c r="F243" s="118"/>
      <c r="G243" s="118"/>
      <c r="H243" s="119"/>
      <c r="I243" s="120">
        <v>0</v>
      </c>
      <c r="J243" s="121"/>
      <c r="K243" s="122"/>
      <c r="L243" s="123"/>
      <c r="M243" s="123"/>
      <c r="N243" s="123"/>
    </row>
    <row r="244" spans="1:18" x14ac:dyDescent="0.2">
      <c r="A244" s="1"/>
      <c r="E244" s="117" t="s">
        <v>15</v>
      </c>
      <c r="F244" s="118"/>
      <c r="G244" s="118"/>
      <c r="H244" s="119"/>
      <c r="I244" s="120">
        <v>-290327</v>
      </c>
      <c r="J244" s="121"/>
      <c r="K244" s="122"/>
      <c r="L244" s="123"/>
      <c r="M244" s="123"/>
      <c r="N244" s="123"/>
    </row>
    <row r="245" spans="1:18" s="37" customFormat="1" x14ac:dyDescent="0.2">
      <c r="A245" s="1"/>
      <c r="B245" s="7"/>
      <c r="C245" s="7"/>
      <c r="D245" s="7"/>
      <c r="E245" s="124" t="s">
        <v>321</v>
      </c>
      <c r="F245" s="124"/>
      <c r="G245" s="124"/>
      <c r="H245" s="124"/>
      <c r="I245" s="125">
        <v>23547505</v>
      </c>
      <c r="J245" s="125"/>
      <c r="K245" s="125"/>
      <c r="L245" s="125">
        <f>SUM(L234:N244)</f>
        <v>5891734</v>
      </c>
      <c r="M245" s="125"/>
      <c r="N245" s="125"/>
      <c r="O245" s="7"/>
      <c r="P245" s="7"/>
    </row>
    <row r="246" spans="1:18" s="37" customFormat="1" x14ac:dyDescent="0.2">
      <c r="A246" s="1"/>
      <c r="B246" s="7"/>
      <c r="C246" s="7"/>
      <c r="D246" s="7"/>
      <c r="E246" s="115"/>
      <c r="F246" s="115"/>
      <c r="G246" s="115"/>
      <c r="H246" s="115"/>
      <c r="I246" s="116"/>
      <c r="J246" s="116"/>
      <c r="K246" s="116"/>
      <c r="L246" s="116"/>
      <c r="M246" s="116"/>
      <c r="N246" s="116"/>
      <c r="O246" s="7"/>
      <c r="P246" s="7"/>
    </row>
    <row r="247" spans="1:18" s="37" customFormat="1" x14ac:dyDescent="0.2">
      <c r="A247" s="1"/>
      <c r="B247" s="7"/>
      <c r="C247" s="7"/>
      <c r="D247" s="7"/>
      <c r="E247" s="7"/>
      <c r="F247" s="7"/>
      <c r="G247" s="7"/>
      <c r="H247" s="7"/>
      <c r="I247" s="7"/>
      <c r="J247" s="7"/>
      <c r="K247" s="7"/>
      <c r="L247" s="7"/>
      <c r="M247" s="7"/>
      <c r="N247" s="7"/>
      <c r="O247" s="7"/>
      <c r="P247" s="7"/>
    </row>
    <row r="248" spans="1:18" s="37" customFormat="1" ht="25.5" customHeight="1" x14ac:dyDescent="0.2">
      <c r="A248" s="7"/>
      <c r="B248" s="2" t="s">
        <v>30</v>
      </c>
      <c r="C248" s="270" t="s">
        <v>31</v>
      </c>
      <c r="D248" s="270"/>
      <c r="E248" s="270"/>
      <c r="F248" s="270"/>
      <c r="G248" s="270"/>
      <c r="H248" s="270"/>
      <c r="I248" s="270"/>
      <c r="J248" s="270"/>
      <c r="K248" s="270"/>
      <c r="L248" s="270"/>
      <c r="M248" s="270"/>
      <c r="N248" s="270"/>
      <c r="O248" s="270"/>
      <c r="P248" s="270"/>
    </row>
    <row r="250" spans="1:18" ht="12" customHeight="1" x14ac:dyDescent="0.2">
      <c r="A250" s="37"/>
      <c r="B250" s="187" t="s">
        <v>149</v>
      </c>
      <c r="C250" s="187"/>
      <c r="D250" s="187"/>
      <c r="E250" s="187"/>
      <c r="F250" s="187"/>
      <c r="G250" s="187"/>
      <c r="H250" s="187"/>
      <c r="I250" s="187"/>
      <c r="J250" s="187"/>
      <c r="K250" s="187"/>
      <c r="L250" s="187"/>
      <c r="M250" s="187"/>
      <c r="N250" s="187"/>
      <c r="O250" s="187"/>
      <c r="P250" s="187"/>
    </row>
    <row r="251" spans="1:18" x14ac:dyDescent="0.2">
      <c r="A251" s="37"/>
      <c r="B251" s="187"/>
      <c r="C251" s="187"/>
      <c r="D251" s="187"/>
      <c r="E251" s="187"/>
      <c r="F251" s="187"/>
      <c r="G251" s="187"/>
      <c r="H251" s="187"/>
      <c r="I251" s="187"/>
      <c r="J251" s="187"/>
      <c r="K251" s="187"/>
      <c r="L251" s="187"/>
      <c r="M251" s="187"/>
      <c r="N251" s="187"/>
      <c r="O251" s="187"/>
      <c r="P251" s="187"/>
    </row>
    <row r="302" spans="18:18" x14ac:dyDescent="0.2">
      <c r="R302" s="99"/>
    </row>
    <row r="303" spans="18:18" x14ac:dyDescent="0.2">
      <c r="R303" s="100"/>
    </row>
    <row r="304" spans="18:18" x14ac:dyDescent="0.2">
      <c r="R304" s="100"/>
    </row>
    <row r="322" spans="1:16" x14ac:dyDescent="0.2">
      <c r="A322" s="167" t="s">
        <v>16</v>
      </c>
      <c r="B322" s="167"/>
      <c r="C322" s="167"/>
      <c r="D322" s="167"/>
      <c r="E322" s="167"/>
      <c r="F322" s="167"/>
      <c r="G322" s="167"/>
      <c r="H322" s="167"/>
      <c r="I322" s="167"/>
      <c r="J322" s="167"/>
      <c r="K322" s="167"/>
      <c r="L322" s="167"/>
      <c r="M322" s="167"/>
      <c r="N322" s="167"/>
      <c r="O322" s="167"/>
      <c r="P322" s="167"/>
    </row>
    <row r="323" spans="1:16" x14ac:dyDescent="0.2">
      <c r="A323" s="92"/>
      <c r="B323" s="92"/>
      <c r="C323" s="92"/>
      <c r="D323" s="92"/>
      <c r="E323" s="92"/>
      <c r="F323" s="92"/>
      <c r="G323" s="92"/>
      <c r="H323" s="92"/>
      <c r="I323" s="92"/>
      <c r="J323" s="92"/>
      <c r="K323" s="92"/>
      <c r="L323" s="92"/>
      <c r="M323" s="92"/>
      <c r="N323" s="92"/>
      <c r="O323" s="92"/>
      <c r="P323" s="92"/>
    </row>
    <row r="324" spans="1:16" x14ac:dyDescent="0.2">
      <c r="B324" s="186" t="s">
        <v>220</v>
      </c>
      <c r="C324" s="186"/>
      <c r="D324" s="186"/>
      <c r="E324" s="186"/>
      <c r="F324" s="186"/>
      <c r="G324" s="186"/>
      <c r="H324" s="186"/>
      <c r="I324" s="186"/>
      <c r="J324" s="186"/>
      <c r="K324" s="186"/>
      <c r="L324" s="186"/>
      <c r="M324" s="186"/>
      <c r="N324" s="186"/>
      <c r="O324" s="186"/>
      <c r="P324" s="186"/>
    </row>
    <row r="325" spans="1:16" x14ac:dyDescent="0.2">
      <c r="B325" s="186"/>
      <c r="C325" s="186"/>
      <c r="D325" s="186"/>
      <c r="E325" s="186"/>
      <c r="F325" s="186"/>
      <c r="G325" s="186"/>
      <c r="H325" s="186"/>
      <c r="I325" s="186"/>
      <c r="J325" s="186"/>
      <c r="K325" s="186"/>
      <c r="L325" s="186"/>
      <c r="M325" s="186"/>
      <c r="N325" s="186"/>
      <c r="O325" s="186"/>
      <c r="P325" s="186"/>
    </row>
    <row r="326" spans="1:16" x14ac:dyDescent="0.2">
      <c r="B326" s="186"/>
      <c r="C326" s="186"/>
      <c r="D326" s="186"/>
      <c r="E326" s="186"/>
      <c r="F326" s="186"/>
      <c r="G326" s="186"/>
      <c r="H326" s="186"/>
      <c r="I326" s="186"/>
      <c r="J326" s="186"/>
      <c r="K326" s="186"/>
      <c r="L326" s="186"/>
      <c r="M326" s="186"/>
      <c r="N326" s="186"/>
      <c r="O326" s="186"/>
      <c r="P326" s="186"/>
    </row>
    <row r="327" spans="1:16" x14ac:dyDescent="0.2">
      <c r="B327" s="40"/>
      <c r="C327" s="40"/>
      <c r="D327" s="40"/>
      <c r="E327" s="40"/>
      <c r="F327" s="40"/>
      <c r="G327" s="40"/>
      <c r="H327" s="40"/>
      <c r="I327" s="40"/>
      <c r="J327" s="40"/>
      <c r="K327" s="40"/>
      <c r="L327" s="40"/>
      <c r="M327" s="40"/>
      <c r="N327" s="40"/>
      <c r="O327" s="40"/>
      <c r="P327" s="40"/>
    </row>
    <row r="328" spans="1:16" x14ac:dyDescent="0.2">
      <c r="B328" s="1" t="s">
        <v>17</v>
      </c>
    </row>
    <row r="329" spans="1:16" x14ac:dyDescent="0.2">
      <c r="B329" s="1"/>
    </row>
    <row r="330" spans="1:16" x14ac:dyDescent="0.2">
      <c r="B330" s="1"/>
    </row>
    <row r="331" spans="1:16" x14ac:dyDescent="0.2">
      <c r="B331" s="2" t="s">
        <v>18</v>
      </c>
    </row>
    <row r="332" spans="1:16" s="23" customFormat="1" x14ac:dyDescent="0.2">
      <c r="A332" s="2"/>
      <c r="B332" s="7"/>
      <c r="C332" s="7"/>
      <c r="D332" s="7"/>
      <c r="E332" s="7"/>
      <c r="F332" s="7"/>
      <c r="G332" s="7"/>
      <c r="H332" s="7"/>
      <c r="I332" s="7"/>
      <c r="J332" s="7"/>
      <c r="K332" s="7"/>
      <c r="L332" s="7"/>
      <c r="M332" s="7"/>
      <c r="N332" s="7"/>
      <c r="O332" s="7"/>
      <c r="P332" s="7"/>
    </row>
    <row r="333" spans="1:16" x14ac:dyDescent="0.2">
      <c r="E333" s="188" t="s">
        <v>221</v>
      </c>
      <c r="F333" s="188"/>
      <c r="G333" s="188"/>
      <c r="H333" s="188"/>
      <c r="I333" s="188"/>
      <c r="J333" s="188"/>
      <c r="K333" s="188"/>
      <c r="L333" s="189" t="s">
        <v>73</v>
      </c>
      <c r="M333" s="190"/>
      <c r="N333" s="191"/>
    </row>
    <row r="334" spans="1:16" x14ac:dyDescent="0.2">
      <c r="E334" s="159" t="s">
        <v>198</v>
      </c>
      <c r="F334" s="159"/>
      <c r="G334" s="159"/>
      <c r="H334" s="159"/>
      <c r="I334" s="159"/>
      <c r="J334" s="159"/>
      <c r="K334" s="159"/>
      <c r="L334" s="171">
        <v>0</v>
      </c>
      <c r="M334" s="172"/>
      <c r="N334" s="172"/>
    </row>
    <row r="335" spans="1:16" x14ac:dyDescent="0.2">
      <c r="E335" s="159" t="s">
        <v>199</v>
      </c>
      <c r="F335" s="159"/>
      <c r="G335" s="159"/>
      <c r="H335" s="159"/>
      <c r="I335" s="159"/>
      <c r="J335" s="159"/>
      <c r="K335" s="159"/>
      <c r="L335" s="171">
        <v>0</v>
      </c>
      <c r="M335" s="172"/>
      <c r="N335" s="172"/>
    </row>
    <row r="336" spans="1:16" x14ac:dyDescent="0.2">
      <c r="E336" s="159" t="s">
        <v>200</v>
      </c>
      <c r="F336" s="159"/>
      <c r="G336" s="159"/>
      <c r="H336" s="159"/>
      <c r="I336" s="159"/>
      <c r="J336" s="159"/>
      <c r="K336" s="159"/>
      <c r="L336" s="171">
        <v>0</v>
      </c>
      <c r="M336" s="172"/>
      <c r="N336" s="172"/>
    </row>
    <row r="337" spans="5:16" x14ac:dyDescent="0.2">
      <c r="E337" s="159" t="s">
        <v>201</v>
      </c>
      <c r="F337" s="159"/>
      <c r="G337" s="159"/>
      <c r="H337" s="159"/>
      <c r="I337" s="159"/>
      <c r="J337" s="159"/>
      <c r="K337" s="159"/>
      <c r="L337" s="171">
        <v>0</v>
      </c>
      <c r="M337" s="172"/>
      <c r="N337" s="172"/>
    </row>
    <row r="338" spans="5:16" x14ac:dyDescent="0.2">
      <c r="E338" s="159" t="s">
        <v>202</v>
      </c>
      <c r="F338" s="159"/>
      <c r="G338" s="159"/>
      <c r="H338" s="159"/>
      <c r="I338" s="159"/>
      <c r="J338" s="159"/>
      <c r="K338" s="159"/>
      <c r="L338" s="171">
        <v>0</v>
      </c>
      <c r="M338" s="172"/>
      <c r="N338" s="172"/>
    </row>
    <row r="339" spans="5:16" x14ac:dyDescent="0.2">
      <c r="E339" s="211" t="s">
        <v>203</v>
      </c>
      <c r="F339" s="212"/>
      <c r="G339" s="212"/>
      <c r="H339" s="212"/>
      <c r="I339" s="212"/>
      <c r="J339" s="212"/>
      <c r="K339" s="213"/>
      <c r="L339" s="202">
        <f>SUM(L334:N338)</f>
        <v>0</v>
      </c>
      <c r="M339" s="202"/>
      <c r="N339" s="202"/>
    </row>
    <row r="340" spans="5:16" x14ac:dyDescent="0.2">
      <c r="E340" s="78"/>
      <c r="F340" s="78"/>
      <c r="G340" s="78"/>
      <c r="H340" s="78"/>
      <c r="I340" s="78"/>
      <c r="J340" s="78"/>
      <c r="K340" s="78"/>
      <c r="L340" s="79"/>
      <c r="M340" s="79"/>
      <c r="N340" s="79"/>
    </row>
    <row r="341" spans="5:16" x14ac:dyDescent="0.2">
      <c r="E341" s="78"/>
      <c r="F341" s="78"/>
      <c r="G341" s="78"/>
      <c r="H341" s="78"/>
      <c r="I341" s="78"/>
      <c r="J341" s="78"/>
      <c r="K341" s="78"/>
      <c r="L341" s="79"/>
      <c r="M341" s="79"/>
      <c r="N341" s="79"/>
    </row>
    <row r="342" spans="5:16" x14ac:dyDescent="0.2">
      <c r="E342" s="188" t="s">
        <v>251</v>
      </c>
      <c r="F342" s="188"/>
      <c r="G342" s="188"/>
      <c r="H342" s="188"/>
      <c r="I342" s="188"/>
      <c r="J342" s="188"/>
      <c r="K342" s="188"/>
      <c r="L342" s="189" t="s">
        <v>73</v>
      </c>
      <c r="M342" s="190"/>
      <c r="N342" s="191"/>
    </row>
    <row r="343" spans="5:16" x14ac:dyDescent="0.2">
      <c r="E343" s="159" t="s">
        <v>224</v>
      </c>
      <c r="F343" s="159"/>
      <c r="G343" s="159"/>
      <c r="H343" s="159"/>
      <c r="I343" s="159"/>
      <c r="J343" s="159"/>
      <c r="K343" s="159"/>
      <c r="L343" s="168">
        <v>137298100</v>
      </c>
      <c r="M343" s="200"/>
      <c r="N343" s="200"/>
    </row>
    <row r="344" spans="5:16" x14ac:dyDescent="0.2">
      <c r="E344" s="159" t="s">
        <v>248</v>
      </c>
      <c r="F344" s="159"/>
      <c r="G344" s="159"/>
      <c r="H344" s="159"/>
      <c r="I344" s="159"/>
      <c r="J344" s="159"/>
      <c r="K344" s="159"/>
      <c r="L344" s="160">
        <v>0</v>
      </c>
      <c r="M344" s="161"/>
      <c r="N344" s="162"/>
    </row>
    <row r="345" spans="5:16" x14ac:dyDescent="0.2">
      <c r="E345" s="159" t="s">
        <v>249</v>
      </c>
      <c r="F345" s="159"/>
      <c r="G345" s="159"/>
      <c r="H345" s="159"/>
      <c r="I345" s="159"/>
      <c r="J345" s="159"/>
      <c r="K345" s="159"/>
      <c r="L345" s="160">
        <v>7681849.1100000003</v>
      </c>
      <c r="M345" s="161"/>
      <c r="N345" s="162"/>
      <c r="P345" s="111"/>
    </row>
    <row r="346" spans="5:16" x14ac:dyDescent="0.2">
      <c r="E346" s="159" t="s">
        <v>250</v>
      </c>
      <c r="F346" s="159"/>
      <c r="G346" s="159"/>
      <c r="H346" s="159"/>
      <c r="I346" s="159"/>
      <c r="J346" s="159"/>
      <c r="K346" s="159"/>
      <c r="L346" s="163">
        <v>140389931.00999999</v>
      </c>
      <c r="M346" s="164"/>
      <c r="N346" s="165"/>
    </row>
    <row r="347" spans="5:16" x14ac:dyDescent="0.2">
      <c r="E347" s="159" t="s">
        <v>215</v>
      </c>
      <c r="F347" s="159"/>
      <c r="G347" s="159"/>
      <c r="H347" s="159"/>
      <c r="I347" s="159"/>
      <c r="J347" s="159"/>
      <c r="K347" s="159"/>
      <c r="L347" s="160">
        <v>140389931.06999999</v>
      </c>
      <c r="M347" s="161"/>
      <c r="N347" s="162"/>
    </row>
    <row r="348" spans="5:16" x14ac:dyDescent="0.2">
      <c r="E348" s="170" t="s">
        <v>252</v>
      </c>
      <c r="F348" s="170"/>
      <c r="G348" s="170"/>
      <c r="H348" s="170"/>
      <c r="I348" s="170"/>
      <c r="J348" s="170"/>
      <c r="K348" s="170"/>
      <c r="L348" s="171"/>
      <c r="M348" s="172"/>
      <c r="N348" s="172"/>
    </row>
    <row r="349" spans="5:16" x14ac:dyDescent="0.2">
      <c r="E349" s="159" t="s">
        <v>253</v>
      </c>
      <c r="F349" s="159"/>
      <c r="G349" s="159"/>
      <c r="H349" s="159"/>
      <c r="I349" s="159"/>
      <c r="J349" s="159"/>
      <c r="K349" s="159"/>
      <c r="L349" s="160">
        <v>137298100</v>
      </c>
      <c r="M349" s="161"/>
      <c r="N349" s="162"/>
    </row>
    <row r="350" spans="5:16" x14ac:dyDescent="0.2">
      <c r="E350" s="159" t="s">
        <v>254</v>
      </c>
      <c r="F350" s="159"/>
      <c r="G350" s="159"/>
      <c r="H350" s="159"/>
      <c r="I350" s="159"/>
      <c r="J350" s="159"/>
      <c r="K350" s="159"/>
      <c r="L350" s="160">
        <f>L349+L351-L353</f>
        <v>18192900.650000021</v>
      </c>
      <c r="M350" s="161"/>
      <c r="N350" s="162"/>
    </row>
    <row r="351" spans="5:16" x14ac:dyDescent="0.2">
      <c r="E351" s="159" t="s">
        <v>255</v>
      </c>
      <c r="F351" s="159"/>
      <c r="G351" s="159"/>
      <c r="H351" s="159"/>
      <c r="I351" s="159"/>
      <c r="J351" s="159"/>
      <c r="K351" s="159"/>
      <c r="L351" s="160">
        <v>7681849.1100000003</v>
      </c>
      <c r="M351" s="161"/>
      <c r="N351" s="162"/>
    </row>
    <row r="352" spans="5:16" x14ac:dyDescent="0.2">
      <c r="E352" s="159" t="s">
        <v>256</v>
      </c>
      <c r="F352" s="159"/>
      <c r="G352" s="159"/>
      <c r="H352" s="159"/>
      <c r="I352" s="159"/>
      <c r="J352" s="159"/>
      <c r="K352" s="159"/>
      <c r="L352" s="156">
        <v>129551523</v>
      </c>
      <c r="M352" s="157"/>
      <c r="N352" s="157"/>
    </row>
    <row r="353" spans="1:17" x14ac:dyDescent="0.2">
      <c r="E353" s="159" t="s">
        <v>216</v>
      </c>
      <c r="F353" s="159"/>
      <c r="G353" s="159"/>
      <c r="H353" s="159"/>
      <c r="I353" s="159"/>
      <c r="J353" s="159"/>
      <c r="K353" s="159"/>
      <c r="L353" s="156">
        <v>126787048.45999999</v>
      </c>
      <c r="M353" s="157"/>
      <c r="N353" s="157"/>
    </row>
    <row r="354" spans="1:17" x14ac:dyDescent="0.2">
      <c r="E354" s="159" t="s">
        <v>257</v>
      </c>
      <c r="F354" s="159"/>
      <c r="G354" s="159"/>
      <c r="H354" s="159"/>
      <c r="I354" s="159"/>
      <c r="J354" s="159"/>
      <c r="K354" s="159"/>
      <c r="L354" s="156">
        <v>124777573.20999999</v>
      </c>
      <c r="M354" s="157"/>
      <c r="N354" s="157"/>
    </row>
    <row r="355" spans="1:17" x14ac:dyDescent="0.2">
      <c r="E355" s="159" t="s">
        <v>258</v>
      </c>
      <c r="F355" s="159"/>
      <c r="G355" s="159"/>
      <c r="H355" s="159"/>
      <c r="I355" s="159"/>
      <c r="J355" s="159"/>
      <c r="K355" s="159"/>
      <c r="L355" s="168">
        <v>123955634.68000001</v>
      </c>
      <c r="M355" s="169"/>
      <c r="N355" s="169"/>
    </row>
    <row r="356" spans="1:17" x14ac:dyDescent="0.2">
      <c r="E356" s="97"/>
      <c r="F356" s="97"/>
      <c r="G356" s="97"/>
      <c r="H356" s="97"/>
      <c r="I356" s="97"/>
      <c r="J356" s="97"/>
      <c r="K356" s="97"/>
      <c r="L356" s="106"/>
      <c r="M356" s="33"/>
      <c r="N356" s="33"/>
    </row>
    <row r="357" spans="1:17" x14ac:dyDescent="0.2">
      <c r="E357" s="97"/>
      <c r="F357" s="97"/>
      <c r="G357" s="97"/>
      <c r="H357" s="97"/>
      <c r="I357" s="97"/>
      <c r="J357" s="97"/>
      <c r="K357" s="97"/>
      <c r="L357" s="106"/>
      <c r="M357" s="33"/>
      <c r="N357" s="33"/>
    </row>
    <row r="358" spans="1:17" ht="24.75" customHeight="1" x14ac:dyDescent="0.2">
      <c r="C358" s="173"/>
      <c r="D358" s="173"/>
      <c r="E358" s="173"/>
      <c r="F358" s="173"/>
      <c r="G358" s="173"/>
      <c r="H358" s="173"/>
      <c r="I358" s="173"/>
      <c r="J358" s="173"/>
      <c r="K358" s="173"/>
      <c r="L358" s="173"/>
      <c r="M358" s="173"/>
      <c r="N358" s="173"/>
      <c r="O358" s="173"/>
      <c r="P358" s="173"/>
    </row>
    <row r="359" spans="1:17" ht="76.5" customHeight="1" x14ac:dyDescent="0.2">
      <c r="C359" s="166" t="s">
        <v>233</v>
      </c>
      <c r="D359" s="166"/>
      <c r="E359" s="166"/>
      <c r="F359" s="166"/>
      <c r="G359" s="166"/>
      <c r="H359" s="166"/>
      <c r="I359" s="166"/>
      <c r="J359" s="166"/>
      <c r="K359" s="166"/>
      <c r="L359" s="166"/>
      <c r="M359" s="166"/>
      <c r="N359" s="166"/>
      <c r="O359" s="166"/>
      <c r="P359" s="166"/>
    </row>
    <row r="360" spans="1:17" s="23" customFormat="1" x14ac:dyDescent="0.2">
      <c r="A360" s="7"/>
      <c r="B360" s="7"/>
      <c r="C360" s="1"/>
      <c r="D360" s="7"/>
      <c r="E360" s="7"/>
      <c r="F360" s="7"/>
      <c r="G360" s="7"/>
      <c r="H360" s="7"/>
      <c r="I360" s="7"/>
      <c r="J360" s="7"/>
      <c r="K360" s="7"/>
      <c r="L360" s="7"/>
      <c r="M360" s="7"/>
      <c r="N360" s="7"/>
      <c r="O360" s="7"/>
      <c r="P360" s="7"/>
    </row>
    <row r="361" spans="1:17" s="23" customFormat="1" x14ac:dyDescent="0.2">
      <c r="A361" s="7"/>
      <c r="B361" s="7"/>
      <c r="C361" s="1"/>
      <c r="D361" s="7"/>
      <c r="E361" s="7"/>
      <c r="F361" s="7"/>
      <c r="G361" s="7"/>
      <c r="H361" s="7"/>
      <c r="I361" s="7"/>
      <c r="J361" s="7"/>
      <c r="K361" s="7"/>
      <c r="L361" s="7"/>
      <c r="M361" s="7"/>
      <c r="N361" s="7"/>
      <c r="O361" s="7"/>
      <c r="P361" s="7"/>
    </row>
    <row r="362" spans="1:17" x14ac:dyDescent="0.2">
      <c r="A362" s="167" t="s">
        <v>19</v>
      </c>
      <c r="B362" s="167"/>
      <c r="C362" s="167"/>
      <c r="D362" s="167"/>
      <c r="E362" s="167"/>
      <c r="F362" s="167"/>
      <c r="G362" s="167"/>
      <c r="H362" s="167"/>
      <c r="I362" s="167"/>
      <c r="J362" s="167"/>
      <c r="K362" s="167"/>
      <c r="L362" s="167"/>
      <c r="M362" s="167"/>
      <c r="N362" s="167"/>
      <c r="O362" s="167"/>
      <c r="P362" s="167"/>
    </row>
    <row r="363" spans="1:17" x14ac:dyDescent="0.2">
      <c r="A363" s="105"/>
      <c r="B363" s="105"/>
      <c r="C363" s="105"/>
      <c r="D363" s="105"/>
      <c r="E363" s="105"/>
      <c r="F363" s="105"/>
      <c r="G363" s="105"/>
      <c r="H363" s="105"/>
      <c r="I363" s="105"/>
      <c r="J363" s="105"/>
      <c r="K363" s="105"/>
      <c r="L363" s="105"/>
      <c r="M363" s="105"/>
      <c r="N363" s="105"/>
      <c r="O363" s="105"/>
      <c r="P363" s="105"/>
    </row>
    <row r="364" spans="1:17" s="23" customFormat="1" x14ac:dyDescent="0.2">
      <c r="A364" s="75"/>
      <c r="B364" s="75"/>
      <c r="C364" s="75"/>
      <c r="D364" s="75"/>
      <c r="E364" s="75"/>
      <c r="F364" s="75"/>
      <c r="G364" s="75"/>
      <c r="H364" s="75"/>
      <c r="I364" s="75"/>
      <c r="J364" s="75"/>
      <c r="K364" s="75"/>
      <c r="L364" s="75"/>
      <c r="M364" s="75"/>
      <c r="N364" s="75"/>
      <c r="O364" s="75"/>
      <c r="P364" s="75"/>
    </row>
    <row r="365" spans="1:17" ht="12" customHeight="1" x14ac:dyDescent="0.2">
      <c r="B365" s="80"/>
      <c r="C365" s="81" t="s">
        <v>32</v>
      </c>
      <c r="D365" s="82" t="s">
        <v>35</v>
      </c>
      <c r="E365" s="80"/>
      <c r="F365" s="80"/>
      <c r="G365" s="80"/>
      <c r="H365" s="80"/>
      <c r="I365" s="80"/>
      <c r="J365" s="80"/>
      <c r="K365" s="80"/>
      <c r="L365" s="80"/>
      <c r="M365" s="80"/>
      <c r="N365" s="80"/>
      <c r="O365" s="80"/>
      <c r="P365" s="80"/>
      <c r="Q365" s="80"/>
    </row>
    <row r="366" spans="1:17" ht="12" customHeight="1" x14ac:dyDescent="0.2">
      <c r="B366" s="83"/>
      <c r="C366" s="80"/>
      <c r="D366" s="80"/>
      <c r="E366" s="80"/>
      <c r="F366" s="80"/>
      <c r="G366" s="80"/>
      <c r="H366" s="80"/>
      <c r="I366" s="80"/>
      <c r="J366" s="80"/>
      <c r="K366" s="80"/>
      <c r="L366" s="80"/>
      <c r="M366" s="80"/>
      <c r="N366" s="80"/>
      <c r="O366" s="80"/>
      <c r="P366" s="80"/>
      <c r="Q366" s="80"/>
    </row>
    <row r="367" spans="1:17" ht="52.5" customHeight="1" x14ac:dyDescent="0.2">
      <c r="B367" s="84"/>
      <c r="C367" s="166" t="s">
        <v>204</v>
      </c>
      <c r="D367" s="166"/>
      <c r="E367" s="166"/>
      <c r="F367" s="166"/>
      <c r="G367" s="166"/>
      <c r="H367" s="166"/>
      <c r="I367" s="166"/>
      <c r="J367" s="166"/>
      <c r="K367" s="166"/>
      <c r="L367" s="166"/>
      <c r="M367" s="166"/>
      <c r="N367" s="166"/>
      <c r="O367" s="166"/>
      <c r="P367" s="166"/>
      <c r="Q367" s="85"/>
    </row>
    <row r="368" spans="1:17" ht="12" customHeight="1" x14ac:dyDescent="0.2"/>
    <row r="369" spans="2:17" ht="12" customHeight="1" x14ac:dyDescent="0.2">
      <c r="B369" s="80"/>
      <c r="C369" s="81" t="s">
        <v>36</v>
      </c>
      <c r="D369" s="82" t="s">
        <v>37</v>
      </c>
      <c r="E369" s="80"/>
      <c r="F369" s="80"/>
      <c r="G369" s="80"/>
      <c r="H369" s="80"/>
      <c r="I369" s="80"/>
      <c r="J369" s="80"/>
      <c r="K369" s="80"/>
      <c r="L369" s="80"/>
      <c r="M369" s="80"/>
      <c r="N369" s="80"/>
      <c r="O369" s="80"/>
      <c r="P369" s="80"/>
      <c r="Q369" s="80"/>
    </row>
    <row r="370" spans="2:17" x14ac:dyDescent="0.2">
      <c r="B370" s="84"/>
      <c r="C370" s="166"/>
      <c r="D370" s="166"/>
      <c r="E370" s="166"/>
      <c r="F370" s="166"/>
      <c r="G370" s="166"/>
      <c r="H370" s="166"/>
      <c r="I370" s="166"/>
      <c r="J370" s="166"/>
      <c r="K370" s="166"/>
      <c r="L370" s="166"/>
      <c r="M370" s="166"/>
      <c r="N370" s="166"/>
      <c r="O370" s="166"/>
      <c r="P370" s="166"/>
      <c r="Q370" s="85"/>
    </row>
    <row r="371" spans="2:17" ht="22.5" customHeight="1" x14ac:dyDescent="0.2">
      <c r="C371" s="173" t="s">
        <v>259</v>
      </c>
      <c r="D371" s="173"/>
      <c r="E371" s="173"/>
      <c r="F371" s="173"/>
      <c r="G371" s="173"/>
      <c r="H371" s="173"/>
      <c r="I371" s="173"/>
      <c r="J371" s="173"/>
      <c r="K371" s="173"/>
      <c r="L371" s="173"/>
      <c r="M371" s="173"/>
      <c r="N371" s="173"/>
      <c r="O371" s="173"/>
      <c r="P371" s="173"/>
    </row>
    <row r="372" spans="2:17" ht="23.25" customHeight="1" x14ac:dyDescent="0.2">
      <c r="C372" s="173" t="s">
        <v>260</v>
      </c>
      <c r="D372" s="173"/>
      <c r="E372" s="173"/>
      <c r="F372" s="173"/>
      <c r="G372" s="173"/>
      <c r="H372" s="173"/>
      <c r="I372" s="173"/>
      <c r="J372" s="173"/>
      <c r="K372" s="173"/>
      <c r="L372" s="173"/>
      <c r="M372" s="173"/>
      <c r="N372" s="173"/>
      <c r="O372" s="173"/>
      <c r="P372" s="173"/>
    </row>
    <row r="373" spans="2:17" ht="12" customHeight="1" x14ac:dyDescent="0.2">
      <c r="C373" s="7" t="s">
        <v>261</v>
      </c>
    </row>
    <row r="374" spans="2:17" ht="12" customHeight="1" x14ac:dyDescent="0.2">
      <c r="C374" s="7" t="s">
        <v>262</v>
      </c>
    </row>
    <row r="375" spans="2:17" ht="12" customHeight="1" x14ac:dyDescent="0.2">
      <c r="C375" s="7" t="s">
        <v>263</v>
      </c>
    </row>
    <row r="376" spans="2:17" ht="12" customHeight="1" x14ac:dyDescent="0.2">
      <c r="C376" s="7" t="s">
        <v>264</v>
      </c>
    </row>
    <row r="377" spans="2:17" ht="12" customHeight="1" x14ac:dyDescent="0.2">
      <c r="C377" s="7" t="s">
        <v>265</v>
      </c>
    </row>
    <row r="378" spans="2:17" ht="12" customHeight="1" x14ac:dyDescent="0.2">
      <c r="C378" s="7" t="s">
        <v>266</v>
      </c>
    </row>
    <row r="379" spans="2:17" ht="12" customHeight="1" x14ac:dyDescent="0.2">
      <c r="C379" s="7" t="s">
        <v>268</v>
      </c>
    </row>
    <row r="380" spans="2:17" ht="12" customHeight="1" x14ac:dyDescent="0.2">
      <c r="C380" s="7" t="s">
        <v>267</v>
      </c>
    </row>
    <row r="381" spans="2:17" ht="12" customHeight="1" x14ac:dyDescent="0.2"/>
    <row r="382" spans="2:17" ht="12" customHeight="1" x14ac:dyDescent="0.2"/>
    <row r="383" spans="2:17" ht="12" customHeight="1" x14ac:dyDescent="0.2"/>
    <row r="384" spans="2:17" ht="12" customHeight="1" x14ac:dyDescent="0.2"/>
    <row r="385" spans="2:17" ht="12" customHeight="1" x14ac:dyDescent="0.2">
      <c r="B385" s="80"/>
      <c r="C385" s="81" t="s">
        <v>38</v>
      </c>
      <c r="D385" s="82" t="s">
        <v>39</v>
      </c>
      <c r="E385" s="80"/>
      <c r="F385" s="80"/>
      <c r="G385" s="80"/>
      <c r="H385" s="80"/>
      <c r="I385" s="80"/>
      <c r="J385" s="80"/>
      <c r="K385" s="80"/>
      <c r="L385" s="80"/>
      <c r="M385" s="80"/>
      <c r="N385" s="80"/>
      <c r="O385" s="80"/>
      <c r="P385" s="80"/>
      <c r="Q385" s="80"/>
    </row>
    <row r="386" spans="2:17" ht="12" customHeight="1" x14ac:dyDescent="0.2">
      <c r="B386" s="80"/>
      <c r="C386" s="81"/>
      <c r="D386" s="82"/>
      <c r="E386" s="80"/>
      <c r="F386" s="80"/>
      <c r="G386" s="80"/>
      <c r="H386" s="80"/>
      <c r="I386" s="80"/>
      <c r="J386" s="80"/>
      <c r="K386" s="80"/>
      <c r="L386" s="80"/>
      <c r="M386" s="80"/>
      <c r="N386" s="80"/>
      <c r="O386" s="80"/>
      <c r="P386" s="80"/>
      <c r="Q386" s="80"/>
    </row>
    <row r="387" spans="2:17" ht="204.75" customHeight="1" x14ac:dyDescent="0.2">
      <c r="B387" s="84"/>
      <c r="C387" s="166" t="s">
        <v>205</v>
      </c>
      <c r="D387" s="166"/>
      <c r="E387" s="166"/>
      <c r="F387" s="166"/>
      <c r="G387" s="166"/>
      <c r="H387" s="166"/>
      <c r="I387" s="166"/>
      <c r="J387" s="166"/>
      <c r="K387" s="166"/>
      <c r="L387" s="166"/>
      <c r="M387" s="166"/>
      <c r="N387" s="166"/>
      <c r="O387" s="166"/>
      <c r="P387" s="166"/>
      <c r="Q387" s="85"/>
    </row>
    <row r="388" spans="2:17" ht="12" customHeight="1" x14ac:dyDescent="0.2">
      <c r="B388" s="84"/>
      <c r="C388" s="86"/>
      <c r="D388" s="86"/>
      <c r="E388" s="86"/>
      <c r="F388" s="86"/>
      <c r="G388" s="86"/>
      <c r="H388" s="86"/>
      <c r="I388" s="86"/>
      <c r="J388" s="86"/>
      <c r="K388" s="86"/>
      <c r="L388" s="86"/>
      <c r="M388" s="86"/>
      <c r="N388" s="86"/>
      <c r="O388" s="86"/>
      <c r="P388" s="86"/>
      <c r="Q388" s="86"/>
    </row>
    <row r="389" spans="2:17" ht="12" customHeight="1" x14ac:dyDescent="0.2">
      <c r="B389" s="80"/>
      <c r="C389" s="81" t="s">
        <v>40</v>
      </c>
      <c r="D389" s="82" t="s">
        <v>41</v>
      </c>
      <c r="E389" s="80"/>
      <c r="F389" s="80"/>
      <c r="G389" s="80"/>
      <c r="H389" s="80"/>
      <c r="I389" s="80"/>
      <c r="J389" s="80"/>
      <c r="K389" s="80"/>
      <c r="L389" s="80"/>
      <c r="M389" s="80"/>
      <c r="N389" s="80"/>
      <c r="O389" s="80"/>
      <c r="P389" s="80"/>
      <c r="Q389" s="80"/>
    </row>
    <row r="390" spans="2:17" ht="12" customHeight="1" x14ac:dyDescent="0.2">
      <c r="B390" s="83"/>
      <c r="C390" s="80"/>
      <c r="D390" s="80"/>
      <c r="E390" s="80"/>
      <c r="F390" s="80"/>
      <c r="G390" s="80"/>
      <c r="H390" s="80"/>
      <c r="I390" s="80"/>
      <c r="J390" s="80"/>
      <c r="K390" s="80"/>
      <c r="L390" s="80"/>
      <c r="M390" s="80"/>
      <c r="N390" s="80"/>
      <c r="O390" s="80"/>
      <c r="P390" s="80"/>
      <c r="Q390" s="80"/>
    </row>
    <row r="391" spans="2:17" ht="128.25" customHeight="1" x14ac:dyDescent="0.2">
      <c r="B391" s="84"/>
      <c r="C391" s="281" t="s">
        <v>206</v>
      </c>
      <c r="D391" s="281"/>
      <c r="E391" s="281"/>
      <c r="F391" s="281"/>
      <c r="G391" s="281"/>
      <c r="H391" s="281"/>
      <c r="I391" s="281"/>
      <c r="J391" s="281"/>
      <c r="K391" s="281"/>
      <c r="L391" s="281"/>
      <c r="M391" s="281"/>
      <c r="N391" s="281"/>
      <c r="O391" s="281"/>
      <c r="P391" s="281"/>
      <c r="Q391" s="87"/>
    </row>
    <row r="392" spans="2:17" ht="12" customHeight="1" x14ac:dyDescent="0.2">
      <c r="B392" s="88"/>
      <c r="C392" s="80"/>
      <c r="D392" s="80"/>
      <c r="E392" s="80"/>
      <c r="F392" s="80"/>
      <c r="G392" s="80"/>
      <c r="H392" s="80"/>
      <c r="I392" s="80"/>
      <c r="J392" s="80"/>
      <c r="K392" s="80"/>
      <c r="L392" s="80"/>
      <c r="M392" s="80"/>
      <c r="N392" s="80"/>
      <c r="O392" s="80"/>
      <c r="P392" s="80"/>
      <c r="Q392" s="80"/>
    </row>
    <row r="393" spans="2:17" ht="12" customHeight="1" x14ac:dyDescent="0.2">
      <c r="B393" s="88"/>
      <c r="C393" s="80"/>
      <c r="D393" s="80"/>
      <c r="E393" s="80"/>
      <c r="F393" s="80"/>
      <c r="G393" s="80"/>
      <c r="H393" s="80"/>
      <c r="I393" s="80"/>
      <c r="J393" s="80"/>
      <c r="K393" s="80"/>
      <c r="L393" s="80"/>
      <c r="M393" s="80"/>
      <c r="N393" s="80"/>
      <c r="O393" s="80"/>
      <c r="P393" s="80"/>
      <c r="Q393" s="80"/>
    </row>
    <row r="394" spans="2:17" ht="12" customHeight="1" x14ac:dyDescent="0.2">
      <c r="B394" s="88"/>
      <c r="C394" s="80"/>
      <c r="D394" s="80"/>
      <c r="E394" s="80"/>
      <c r="F394" s="80"/>
      <c r="G394" s="80"/>
      <c r="H394" s="80"/>
      <c r="I394" s="80"/>
      <c r="J394" s="80"/>
      <c r="K394" s="80"/>
      <c r="L394" s="80"/>
      <c r="M394" s="80"/>
      <c r="N394" s="80"/>
      <c r="O394" s="80"/>
      <c r="P394" s="80"/>
      <c r="Q394" s="80"/>
    </row>
    <row r="395" spans="2:17" ht="12" customHeight="1" x14ac:dyDescent="0.2">
      <c r="B395" s="80"/>
      <c r="C395" s="81" t="s">
        <v>34</v>
      </c>
      <c r="D395" s="82" t="s">
        <v>42</v>
      </c>
      <c r="E395" s="80"/>
      <c r="F395" s="80"/>
      <c r="G395" s="80"/>
      <c r="H395" s="80"/>
      <c r="I395" s="80"/>
      <c r="J395" s="80"/>
      <c r="K395" s="80"/>
      <c r="L395" s="80"/>
      <c r="M395" s="80"/>
      <c r="N395" s="80"/>
      <c r="O395" s="80"/>
      <c r="P395" s="80"/>
      <c r="Q395" s="80"/>
    </row>
    <row r="396" spans="2:17" ht="12" customHeight="1" x14ac:dyDescent="0.2">
      <c r="B396" s="83"/>
      <c r="C396" s="80"/>
      <c r="D396" s="80"/>
      <c r="E396" s="80"/>
      <c r="F396" s="80"/>
      <c r="G396" s="80"/>
      <c r="H396" s="80"/>
      <c r="I396" s="80"/>
      <c r="J396" s="80"/>
      <c r="K396" s="80"/>
      <c r="L396" s="80"/>
      <c r="M396" s="80"/>
      <c r="N396" s="80"/>
      <c r="O396" s="80"/>
      <c r="P396" s="80"/>
      <c r="Q396" s="80"/>
    </row>
    <row r="397" spans="2:17" ht="37.5" customHeight="1" x14ac:dyDescent="0.2">
      <c r="B397" s="84"/>
      <c r="C397" s="281" t="s">
        <v>207</v>
      </c>
      <c r="D397" s="281"/>
      <c r="E397" s="281"/>
      <c r="F397" s="281"/>
      <c r="G397" s="281"/>
      <c r="H397" s="281"/>
      <c r="I397" s="281"/>
      <c r="J397" s="281"/>
      <c r="K397" s="281"/>
      <c r="L397" s="281"/>
      <c r="M397" s="281"/>
      <c r="N397" s="281"/>
      <c r="O397" s="281"/>
      <c r="P397" s="281"/>
      <c r="Q397" s="87"/>
    </row>
    <row r="398" spans="2:17" ht="12" customHeight="1" x14ac:dyDescent="0.2">
      <c r="B398" s="80"/>
      <c r="C398" s="80"/>
      <c r="D398" s="80"/>
      <c r="E398" s="80"/>
      <c r="F398" s="80"/>
      <c r="G398" s="80"/>
      <c r="H398" s="80"/>
      <c r="I398" s="80"/>
      <c r="J398" s="80"/>
      <c r="K398" s="80"/>
      <c r="L398" s="80"/>
      <c r="M398" s="80"/>
      <c r="N398" s="80"/>
      <c r="O398" s="80"/>
      <c r="P398" s="80"/>
      <c r="Q398" s="80"/>
    </row>
    <row r="399" spans="2:17" ht="12" customHeight="1" x14ac:dyDescent="0.2">
      <c r="B399" s="80"/>
      <c r="C399" s="81" t="s">
        <v>33</v>
      </c>
      <c r="D399" s="82" t="s">
        <v>43</v>
      </c>
      <c r="E399" s="80"/>
      <c r="F399" s="80"/>
      <c r="G399" s="80"/>
      <c r="H399" s="80"/>
      <c r="I399" s="80"/>
      <c r="J399" s="80"/>
      <c r="K399" s="80"/>
      <c r="L399" s="80"/>
      <c r="M399" s="80"/>
      <c r="N399" s="80"/>
      <c r="O399" s="80"/>
      <c r="P399" s="80"/>
      <c r="Q399" s="80"/>
    </row>
    <row r="400" spans="2:17" ht="12" customHeight="1" x14ac:dyDescent="0.2">
      <c r="B400" s="83"/>
      <c r="C400" s="80"/>
      <c r="D400" s="80"/>
      <c r="E400" s="80"/>
      <c r="F400" s="80"/>
      <c r="G400" s="80"/>
      <c r="H400" s="80"/>
      <c r="I400" s="80"/>
      <c r="J400" s="80"/>
      <c r="K400" s="80"/>
      <c r="L400" s="80"/>
      <c r="M400" s="80"/>
      <c r="N400" s="80"/>
      <c r="O400" s="80"/>
      <c r="P400" s="80"/>
      <c r="Q400" s="80"/>
    </row>
    <row r="401" spans="2:17" ht="24" customHeight="1" x14ac:dyDescent="0.2">
      <c r="B401" s="84"/>
      <c r="C401" s="281" t="s">
        <v>208</v>
      </c>
      <c r="D401" s="281"/>
      <c r="E401" s="281"/>
      <c r="F401" s="281"/>
      <c r="G401" s="281"/>
      <c r="H401" s="281"/>
      <c r="I401" s="281"/>
      <c r="J401" s="281"/>
      <c r="K401" s="281"/>
      <c r="L401" s="281"/>
      <c r="M401" s="281"/>
      <c r="N401" s="281"/>
      <c r="O401" s="281"/>
      <c r="P401" s="281"/>
      <c r="Q401" s="87"/>
    </row>
    <row r="402" spans="2:17" ht="12" customHeight="1" x14ac:dyDescent="0.2">
      <c r="B402" s="88"/>
      <c r="C402" s="80"/>
      <c r="D402" s="80"/>
      <c r="E402" s="80"/>
      <c r="F402" s="80"/>
      <c r="G402" s="80"/>
      <c r="H402" s="80"/>
      <c r="I402" s="80"/>
      <c r="J402" s="80"/>
      <c r="K402" s="80"/>
      <c r="L402" s="80"/>
      <c r="M402" s="80"/>
      <c r="N402" s="80"/>
      <c r="O402" s="80"/>
      <c r="P402" s="80"/>
      <c r="Q402" s="80"/>
    </row>
    <row r="403" spans="2:17" ht="12" customHeight="1" x14ac:dyDescent="0.2">
      <c r="B403" s="80"/>
      <c r="C403" s="81" t="s">
        <v>44</v>
      </c>
      <c r="D403" s="82" t="s">
        <v>45</v>
      </c>
      <c r="E403" s="80"/>
      <c r="F403" s="80"/>
      <c r="G403" s="80"/>
      <c r="H403" s="80"/>
      <c r="I403" s="80"/>
      <c r="J403" s="80"/>
      <c r="K403" s="80"/>
      <c r="L403" s="80"/>
      <c r="M403" s="80"/>
      <c r="N403" s="80"/>
      <c r="O403" s="80"/>
      <c r="P403" s="80"/>
    </row>
    <row r="404" spans="2:17" ht="12" customHeight="1" x14ac:dyDescent="0.2">
      <c r="B404" s="80"/>
      <c r="C404" s="81"/>
      <c r="D404" s="82"/>
      <c r="E404" s="80"/>
      <c r="F404" s="80"/>
      <c r="G404" s="80"/>
      <c r="H404" s="80"/>
      <c r="I404" s="80"/>
      <c r="J404" s="80"/>
      <c r="K404" s="80"/>
      <c r="L404" s="80"/>
      <c r="M404" s="80"/>
      <c r="N404" s="80"/>
      <c r="O404" s="80"/>
      <c r="P404" s="80"/>
    </row>
    <row r="405" spans="2:17" ht="12" customHeight="1" x14ac:dyDescent="0.2">
      <c r="B405" s="84"/>
      <c r="C405" s="154" t="s">
        <v>222</v>
      </c>
      <c r="D405" s="154"/>
      <c r="E405" s="154"/>
      <c r="F405" s="154"/>
      <c r="G405" s="154"/>
      <c r="H405" s="154"/>
      <c r="I405" s="154"/>
      <c r="J405" s="154"/>
      <c r="K405" s="154"/>
      <c r="L405" s="154"/>
      <c r="M405" s="154"/>
      <c r="N405" s="154"/>
      <c r="O405" s="154"/>
      <c r="P405" s="154"/>
    </row>
    <row r="406" spans="2:17" ht="12" customHeight="1" x14ac:dyDescent="0.2">
      <c r="B406" s="84"/>
      <c r="C406" s="89"/>
      <c r="D406" s="89"/>
      <c r="E406" s="89"/>
      <c r="F406" s="89"/>
      <c r="G406" s="89"/>
      <c r="H406" s="89"/>
      <c r="I406" s="89"/>
      <c r="J406" s="89"/>
      <c r="K406" s="89"/>
      <c r="L406" s="89"/>
      <c r="M406" s="89"/>
      <c r="N406" s="89"/>
      <c r="O406" s="89"/>
      <c r="P406" s="89"/>
    </row>
    <row r="407" spans="2:17" ht="12" customHeight="1" x14ac:dyDescent="0.2">
      <c r="B407" s="84"/>
      <c r="C407" s="81" t="s">
        <v>46</v>
      </c>
      <c r="D407" s="82" t="s">
        <v>47</v>
      </c>
      <c r="E407" s="89"/>
      <c r="F407" s="89"/>
      <c r="G407" s="89"/>
      <c r="H407" s="89"/>
      <c r="I407" s="89"/>
      <c r="J407" s="89"/>
      <c r="K407" s="89"/>
      <c r="L407" s="89"/>
      <c r="M407" s="89"/>
      <c r="N407" s="89"/>
      <c r="O407" s="89"/>
      <c r="P407" s="89"/>
    </row>
    <row r="408" spans="2:17" ht="12" customHeight="1" x14ac:dyDescent="0.2">
      <c r="B408" s="84"/>
      <c r="C408" s="81"/>
      <c r="D408" s="82"/>
      <c r="E408" s="89"/>
      <c r="F408" s="89"/>
      <c r="G408" s="89"/>
      <c r="H408" s="89"/>
      <c r="I408" s="89"/>
      <c r="J408" s="89"/>
      <c r="K408" s="89"/>
      <c r="L408" s="89"/>
      <c r="M408" s="89"/>
      <c r="N408" s="89"/>
      <c r="O408" s="89"/>
      <c r="P408" s="89"/>
    </row>
    <row r="409" spans="2:17" ht="12" customHeight="1" x14ac:dyDescent="0.2">
      <c r="B409" s="84"/>
      <c r="C409" s="154" t="s">
        <v>209</v>
      </c>
      <c r="D409" s="154"/>
      <c r="E409" s="154"/>
      <c r="F409" s="154"/>
      <c r="G409" s="154"/>
      <c r="H409" s="154"/>
      <c r="I409" s="77"/>
      <c r="J409" s="77"/>
      <c r="K409" s="77"/>
      <c r="L409" s="77"/>
      <c r="M409" s="77"/>
      <c r="N409" s="77"/>
      <c r="O409" s="77"/>
      <c r="P409" s="77"/>
    </row>
    <row r="410" spans="2:17" ht="12" customHeight="1" x14ac:dyDescent="0.2">
      <c r="C410" s="89"/>
      <c r="D410" s="89"/>
      <c r="E410" s="89"/>
      <c r="F410" s="89"/>
      <c r="G410" s="89"/>
      <c r="H410" s="89"/>
      <c r="I410" s="89"/>
      <c r="J410" s="89"/>
      <c r="K410" s="89"/>
      <c r="L410" s="89"/>
      <c r="M410" s="89"/>
      <c r="N410" s="89"/>
      <c r="O410" s="89"/>
      <c r="P410" s="89"/>
    </row>
    <row r="411" spans="2:17" ht="12" customHeight="1" x14ac:dyDescent="0.2">
      <c r="C411" s="81" t="s">
        <v>48</v>
      </c>
      <c r="D411" s="82" t="s">
        <v>49</v>
      </c>
      <c r="E411" s="89"/>
      <c r="F411" s="89"/>
      <c r="G411" s="89"/>
      <c r="H411" s="89"/>
      <c r="I411" s="89"/>
      <c r="J411" s="89"/>
      <c r="K411" s="89"/>
      <c r="L411" s="89"/>
      <c r="M411" s="89"/>
      <c r="N411" s="89"/>
      <c r="O411" s="89"/>
      <c r="P411" s="89"/>
    </row>
    <row r="412" spans="2:17" ht="12" customHeight="1" x14ac:dyDescent="0.2">
      <c r="C412" s="81"/>
      <c r="D412" s="82"/>
      <c r="E412" s="89"/>
      <c r="F412" s="89"/>
      <c r="G412" s="89"/>
      <c r="H412" s="89"/>
      <c r="I412" s="89"/>
      <c r="J412" s="89"/>
      <c r="K412" s="89"/>
      <c r="L412" s="89"/>
      <c r="M412" s="89"/>
      <c r="N412" s="89"/>
      <c r="O412" s="89"/>
      <c r="P412" s="89"/>
    </row>
    <row r="413" spans="2:17" ht="12" customHeight="1" x14ac:dyDescent="0.2">
      <c r="C413" s="154" t="s">
        <v>234</v>
      </c>
      <c r="D413" s="154"/>
      <c r="E413" s="154"/>
      <c r="F413" s="154"/>
      <c r="G413" s="154"/>
      <c r="H413" s="154"/>
      <c r="I413" s="154"/>
      <c r="J413" s="154"/>
      <c r="K413" s="154"/>
      <c r="L413" s="154"/>
      <c r="M413" s="154"/>
      <c r="N413" s="154"/>
      <c r="O413" s="154"/>
      <c r="P413" s="154"/>
    </row>
    <row r="414" spans="2:17" ht="12" customHeight="1" x14ac:dyDescent="0.2">
      <c r="C414" s="102"/>
      <c r="D414" s="102"/>
      <c r="E414" s="102"/>
      <c r="F414" s="102"/>
      <c r="G414" s="102"/>
      <c r="H414" s="102"/>
      <c r="I414" s="102"/>
      <c r="J414" s="102"/>
      <c r="K414" s="102"/>
      <c r="L414" s="102"/>
      <c r="M414" s="102"/>
      <c r="N414" s="102"/>
      <c r="O414" s="102"/>
      <c r="P414" s="102"/>
    </row>
    <row r="415" spans="2:17" ht="12" customHeight="1" x14ac:dyDescent="0.2">
      <c r="C415" s="102"/>
      <c r="D415" s="102"/>
      <c r="E415" s="102"/>
      <c r="F415" s="102"/>
      <c r="G415" s="102"/>
      <c r="H415" s="102"/>
      <c r="I415" s="102"/>
      <c r="J415" s="102"/>
      <c r="K415" s="102"/>
      <c r="L415" s="102"/>
      <c r="M415" s="102"/>
      <c r="N415" s="102"/>
      <c r="O415" s="102"/>
      <c r="P415" s="102"/>
    </row>
    <row r="416" spans="2:17" ht="12" customHeight="1" x14ac:dyDescent="0.2">
      <c r="C416" s="84"/>
      <c r="D416" s="84"/>
      <c r="E416" s="84"/>
      <c r="F416" s="84"/>
      <c r="G416" s="84"/>
      <c r="H416" s="84"/>
      <c r="I416" s="84"/>
      <c r="J416" s="84"/>
      <c r="K416" s="84"/>
      <c r="L416" s="84"/>
      <c r="M416" s="84"/>
      <c r="N416" s="84"/>
      <c r="O416" s="84"/>
      <c r="P416" s="84"/>
    </row>
    <row r="417" spans="3:18" ht="12" customHeight="1" x14ac:dyDescent="0.2">
      <c r="C417" s="81" t="s">
        <v>50</v>
      </c>
      <c r="D417" s="82" t="s">
        <v>51</v>
      </c>
      <c r="E417" s="80"/>
      <c r="F417" s="80"/>
      <c r="G417" s="80"/>
      <c r="H417" s="80"/>
      <c r="I417" s="80"/>
      <c r="J417" s="80"/>
      <c r="K417" s="80"/>
      <c r="L417" s="80"/>
      <c r="M417" s="80"/>
      <c r="N417" s="80"/>
      <c r="O417" s="80"/>
      <c r="P417" s="80"/>
    </row>
    <row r="418" spans="3:18" ht="12" customHeight="1" x14ac:dyDescent="0.2">
      <c r="C418" s="81"/>
      <c r="D418" s="82"/>
      <c r="E418" s="89"/>
      <c r="F418" s="89"/>
      <c r="G418" s="89"/>
      <c r="H418" s="89"/>
      <c r="I418" s="89"/>
      <c r="J418" s="89"/>
      <c r="K418" s="89"/>
      <c r="L418" s="89"/>
      <c r="M418" s="89"/>
      <c r="N418" s="89"/>
      <c r="O418" s="89"/>
      <c r="P418" s="89"/>
    </row>
    <row r="419" spans="3:18" ht="27.75" customHeight="1" x14ac:dyDescent="0.2">
      <c r="C419" s="154" t="s">
        <v>322</v>
      </c>
      <c r="D419" s="154"/>
      <c r="E419" s="154"/>
      <c r="F419" s="154"/>
      <c r="G419" s="154"/>
      <c r="H419" s="154"/>
      <c r="I419" s="154"/>
      <c r="J419" s="154"/>
      <c r="K419" s="154"/>
      <c r="L419" s="154"/>
      <c r="M419" s="154"/>
      <c r="N419" s="154"/>
      <c r="O419" s="154"/>
      <c r="P419" s="154"/>
    </row>
    <row r="420" spans="3:18" ht="12" customHeight="1" x14ac:dyDescent="0.2">
      <c r="C420" s="101"/>
      <c r="D420" s="101"/>
      <c r="E420" s="101"/>
      <c r="F420" s="101"/>
      <c r="G420" s="101"/>
      <c r="H420" s="101"/>
      <c r="I420" s="101"/>
      <c r="J420" s="101"/>
      <c r="K420" s="101"/>
      <c r="L420" s="101"/>
      <c r="M420" s="101"/>
      <c r="N420" s="101"/>
      <c r="O420" s="101"/>
      <c r="P420" s="101"/>
    </row>
    <row r="421" spans="3:18" ht="12" customHeight="1" x14ac:dyDescent="0.2">
      <c r="C421" s="101"/>
      <c r="D421" s="101"/>
      <c r="E421" s="101"/>
      <c r="F421" s="101"/>
      <c r="G421" s="101"/>
      <c r="H421" s="101"/>
      <c r="I421" s="101"/>
      <c r="J421" s="101"/>
      <c r="K421" s="101"/>
      <c r="L421" s="101"/>
      <c r="M421" s="101"/>
      <c r="N421" s="101"/>
      <c r="O421" s="101"/>
      <c r="P421" s="101"/>
    </row>
    <row r="422" spans="3:18" ht="12" customHeight="1" x14ac:dyDescent="0.2">
      <c r="C422" s="101"/>
      <c r="D422" s="174" t="s">
        <v>223</v>
      </c>
      <c r="E422" s="174"/>
      <c r="F422" s="174"/>
      <c r="G422" s="176" t="s">
        <v>224</v>
      </c>
      <c r="H422" s="176"/>
      <c r="I422" s="176"/>
      <c r="J422" s="158" t="s">
        <v>225</v>
      </c>
      <c r="K422" s="158"/>
      <c r="L422" s="158"/>
      <c r="M422" s="177" t="s">
        <v>226</v>
      </c>
      <c r="N422" s="177"/>
      <c r="O422" s="177"/>
      <c r="P422" s="101"/>
    </row>
    <row r="423" spans="3:18" ht="24" customHeight="1" x14ac:dyDescent="0.2">
      <c r="C423" s="101"/>
      <c r="D423" s="175" t="s">
        <v>228</v>
      </c>
      <c r="E423" s="175"/>
      <c r="F423" s="175"/>
      <c r="G423" s="178">
        <v>136936100</v>
      </c>
      <c r="H423" s="179"/>
      <c r="I423" s="180"/>
      <c r="J423" s="181">
        <v>136936100</v>
      </c>
      <c r="K423" s="182"/>
      <c r="L423" s="183"/>
      <c r="M423" s="155">
        <f>+J423/G423</f>
        <v>1</v>
      </c>
      <c r="N423" s="155"/>
      <c r="O423" s="155"/>
      <c r="P423" s="101"/>
      <c r="R423" s="100"/>
    </row>
    <row r="424" spans="3:18" ht="12" customHeight="1" x14ac:dyDescent="0.2">
      <c r="C424" s="101"/>
      <c r="D424" s="101"/>
      <c r="E424" s="101"/>
      <c r="F424" s="101"/>
      <c r="G424" s="108"/>
      <c r="H424" s="108"/>
      <c r="I424" s="108"/>
      <c r="J424" s="101"/>
      <c r="K424" s="101"/>
      <c r="L424" s="101"/>
      <c r="M424" s="101"/>
      <c r="N424" s="101"/>
      <c r="O424" s="101"/>
      <c r="P424" s="101"/>
    </row>
    <row r="425" spans="3:18" ht="12" customHeight="1" x14ac:dyDescent="0.2">
      <c r="C425" s="101"/>
      <c r="D425" s="174" t="s">
        <v>227</v>
      </c>
      <c r="E425" s="174"/>
      <c r="F425" s="174"/>
      <c r="G425" s="176" t="s">
        <v>224</v>
      </c>
      <c r="H425" s="176"/>
      <c r="I425" s="176"/>
      <c r="J425" s="158" t="s">
        <v>225</v>
      </c>
      <c r="K425" s="158"/>
      <c r="L425" s="158"/>
      <c r="M425" s="177" t="s">
        <v>226</v>
      </c>
      <c r="N425" s="177"/>
      <c r="O425" s="177"/>
      <c r="P425" s="101"/>
    </row>
    <row r="426" spans="3:18" ht="12" customHeight="1" x14ac:dyDescent="0.2">
      <c r="C426" s="101"/>
      <c r="D426" s="175" t="s">
        <v>229</v>
      </c>
      <c r="E426" s="175"/>
      <c r="F426" s="175"/>
      <c r="G426" s="184">
        <v>360000</v>
      </c>
      <c r="H426" s="179"/>
      <c r="I426" s="180"/>
      <c r="J426" s="279">
        <v>3344239.89</v>
      </c>
      <c r="K426" s="279"/>
      <c r="L426" s="279"/>
      <c r="M426" s="280">
        <f>+J426/G426</f>
        <v>9.2895552500000012</v>
      </c>
      <c r="N426" s="280"/>
      <c r="O426" s="280"/>
      <c r="P426" s="101"/>
    </row>
    <row r="427" spans="3:18" ht="36" customHeight="1" x14ac:dyDescent="0.2">
      <c r="C427" s="101"/>
      <c r="D427" s="175" t="s">
        <v>230</v>
      </c>
      <c r="E427" s="175"/>
      <c r="F427" s="175"/>
      <c r="G427" s="184">
        <v>2000</v>
      </c>
      <c r="H427" s="179"/>
      <c r="I427" s="180"/>
      <c r="J427" s="185">
        <v>109591.18</v>
      </c>
      <c r="K427" s="185"/>
      <c r="L427" s="185"/>
      <c r="M427" s="155">
        <f>+J427/G427</f>
        <v>54.795589999999997</v>
      </c>
      <c r="N427" s="155"/>
      <c r="O427" s="155"/>
      <c r="P427" s="101"/>
      <c r="Q427" s="100"/>
    </row>
    <row r="428" spans="3:18" ht="12" customHeight="1" x14ac:dyDescent="0.2">
      <c r="C428" s="89"/>
      <c r="D428" s="89"/>
      <c r="E428" s="89"/>
      <c r="F428" s="89"/>
      <c r="G428" s="89"/>
      <c r="H428" s="89"/>
      <c r="I428" s="89"/>
      <c r="J428" s="89"/>
      <c r="K428" s="89"/>
      <c r="L428" s="89"/>
      <c r="M428" s="89"/>
      <c r="N428" s="89"/>
      <c r="O428" s="89"/>
      <c r="P428" s="89"/>
      <c r="Q428" s="100"/>
    </row>
    <row r="429" spans="3:18" ht="12" customHeight="1" x14ac:dyDescent="0.2">
      <c r="C429" s="81" t="s">
        <v>52</v>
      </c>
      <c r="D429" s="82" t="s">
        <v>53</v>
      </c>
      <c r="E429" s="89"/>
      <c r="F429" s="89"/>
      <c r="G429" s="89"/>
      <c r="H429" s="89"/>
      <c r="I429" s="89"/>
      <c r="J429" s="89"/>
      <c r="K429" s="89"/>
      <c r="L429" s="89"/>
      <c r="M429" s="89"/>
      <c r="N429" s="89"/>
      <c r="O429" s="89"/>
      <c r="P429" s="89"/>
    </row>
    <row r="430" spans="3:18" ht="12" customHeight="1" x14ac:dyDescent="0.2">
      <c r="C430" s="81"/>
      <c r="D430" s="82"/>
      <c r="E430" s="89"/>
      <c r="F430" s="89"/>
      <c r="G430" s="89"/>
      <c r="H430" s="89"/>
      <c r="I430" s="89"/>
      <c r="J430" s="89"/>
      <c r="K430" s="89"/>
      <c r="L430" s="89"/>
      <c r="M430" s="89"/>
      <c r="N430" s="89"/>
      <c r="O430" s="89"/>
      <c r="P430" s="89"/>
    </row>
    <row r="431" spans="3:18" ht="12" customHeight="1" x14ac:dyDescent="0.2">
      <c r="C431" s="154" t="s">
        <v>231</v>
      </c>
      <c r="D431" s="154"/>
      <c r="E431" s="154"/>
      <c r="F431" s="154"/>
      <c r="G431" s="154"/>
      <c r="H431" s="154"/>
      <c r="I431" s="154"/>
      <c r="J431" s="77"/>
      <c r="K431" s="77"/>
      <c r="L431" s="77"/>
      <c r="M431" s="77"/>
      <c r="N431" s="77"/>
      <c r="O431" s="77"/>
      <c r="P431" s="77"/>
      <c r="Q431" s="100"/>
    </row>
    <row r="432" spans="3:18" ht="12" customHeight="1" x14ac:dyDescent="0.2">
      <c r="C432" s="89"/>
      <c r="D432" s="89"/>
      <c r="E432" s="89"/>
      <c r="F432" s="89"/>
      <c r="G432" s="89"/>
      <c r="H432" s="89"/>
      <c r="I432" s="89"/>
      <c r="J432" s="89"/>
      <c r="K432" s="89"/>
      <c r="L432" s="89"/>
      <c r="M432" s="89"/>
      <c r="N432" s="89"/>
      <c r="O432" s="89"/>
      <c r="P432" s="89"/>
    </row>
    <row r="433" spans="3:16" ht="12" customHeight="1" x14ac:dyDescent="0.2">
      <c r="C433" s="81" t="s">
        <v>54</v>
      </c>
      <c r="D433" s="82" t="s">
        <v>55</v>
      </c>
      <c r="E433" s="89"/>
      <c r="F433" s="89"/>
      <c r="G433" s="89"/>
      <c r="H433" s="89"/>
      <c r="I433" s="89"/>
      <c r="J433" s="89"/>
      <c r="K433" s="89"/>
      <c r="L433" s="89"/>
      <c r="M433" s="89"/>
      <c r="N433" s="89"/>
      <c r="O433" s="89"/>
      <c r="P433" s="89"/>
    </row>
    <row r="434" spans="3:16" ht="12" customHeight="1" x14ac:dyDescent="0.2">
      <c r="C434" s="81"/>
      <c r="D434" s="82"/>
      <c r="E434" s="89"/>
      <c r="F434" s="89"/>
      <c r="G434" s="89"/>
      <c r="H434" s="89"/>
      <c r="I434" s="89"/>
      <c r="J434" s="89"/>
      <c r="K434" s="89"/>
      <c r="L434" s="89"/>
      <c r="M434" s="89"/>
      <c r="N434" s="89"/>
      <c r="O434" s="89"/>
      <c r="P434" s="89"/>
    </row>
    <row r="435" spans="3:16" ht="12" customHeight="1" x14ac:dyDescent="0.2">
      <c r="C435" s="154" t="s">
        <v>195</v>
      </c>
      <c r="D435" s="154"/>
      <c r="E435" s="154"/>
      <c r="F435" s="154"/>
      <c r="G435" s="154"/>
      <c r="H435" s="154"/>
      <c r="I435" s="154"/>
      <c r="J435" s="77"/>
      <c r="K435" s="77"/>
      <c r="L435" s="77"/>
      <c r="M435" s="77"/>
      <c r="N435" s="77"/>
      <c r="O435" s="77"/>
      <c r="P435" s="77"/>
    </row>
    <row r="436" spans="3:16" ht="12" customHeight="1" x14ac:dyDescent="0.2">
      <c r="C436" s="89"/>
      <c r="D436" s="89"/>
      <c r="E436" s="89"/>
      <c r="F436" s="89"/>
      <c r="G436" s="89"/>
      <c r="H436" s="89"/>
      <c r="I436" s="89"/>
      <c r="J436" s="89"/>
      <c r="K436" s="89"/>
      <c r="L436" s="89"/>
      <c r="M436" s="89"/>
      <c r="N436" s="89"/>
      <c r="O436" s="89"/>
      <c r="P436" s="89"/>
    </row>
    <row r="437" spans="3:16" ht="12" customHeight="1" x14ac:dyDescent="0.2">
      <c r="C437" s="81" t="s">
        <v>56</v>
      </c>
      <c r="D437" s="82" t="s">
        <v>57</v>
      </c>
      <c r="E437" s="89"/>
      <c r="F437" s="89"/>
      <c r="G437" s="89"/>
      <c r="H437" s="89"/>
      <c r="I437" s="89"/>
      <c r="J437" s="89"/>
      <c r="K437" s="89"/>
      <c r="L437" s="89"/>
      <c r="M437" s="89"/>
      <c r="N437" s="89"/>
      <c r="O437" s="89"/>
      <c r="P437" s="89"/>
    </row>
    <row r="438" spans="3:16" ht="12" customHeight="1" x14ac:dyDescent="0.2">
      <c r="C438" s="81"/>
      <c r="D438" s="82"/>
      <c r="E438" s="89"/>
      <c r="F438" s="89"/>
      <c r="G438" s="89"/>
      <c r="H438" s="89"/>
      <c r="I438" s="89"/>
      <c r="J438" s="89"/>
      <c r="K438" s="89"/>
      <c r="L438" s="89"/>
      <c r="M438" s="89"/>
      <c r="N438" s="89"/>
      <c r="O438" s="89"/>
      <c r="P438" s="89"/>
    </row>
    <row r="439" spans="3:16" ht="12" customHeight="1" x14ac:dyDescent="0.2">
      <c r="C439" s="154" t="s">
        <v>193</v>
      </c>
      <c r="D439" s="154"/>
      <c r="E439" s="154"/>
      <c r="F439" s="154"/>
      <c r="G439" s="154"/>
      <c r="H439" s="154"/>
      <c r="I439" s="154"/>
      <c r="J439" s="77"/>
      <c r="K439" s="77"/>
      <c r="L439" s="77"/>
      <c r="M439" s="77"/>
      <c r="N439" s="77"/>
      <c r="O439" s="77"/>
      <c r="P439" s="77"/>
    </row>
    <row r="440" spans="3:16" ht="12" customHeight="1" x14ac:dyDescent="0.2">
      <c r="C440" s="89"/>
      <c r="D440" s="89"/>
      <c r="E440" s="89"/>
      <c r="F440" s="89"/>
      <c r="G440" s="89"/>
      <c r="H440" s="89"/>
      <c r="I440" s="89"/>
      <c r="J440" s="89"/>
      <c r="K440" s="89"/>
      <c r="L440" s="89"/>
      <c r="M440" s="89"/>
      <c r="N440" s="89"/>
      <c r="O440" s="89"/>
      <c r="P440" s="89"/>
    </row>
    <row r="441" spans="3:16" ht="12" customHeight="1" x14ac:dyDescent="0.2">
      <c r="C441" s="81" t="s">
        <v>58</v>
      </c>
      <c r="D441" s="82" t="s">
        <v>59</v>
      </c>
      <c r="E441" s="89"/>
      <c r="F441" s="89"/>
      <c r="G441" s="89"/>
      <c r="H441" s="89"/>
      <c r="I441" s="89"/>
      <c r="J441" s="89"/>
      <c r="K441" s="89"/>
      <c r="L441" s="89"/>
      <c r="M441" s="89"/>
      <c r="N441" s="89"/>
      <c r="O441" s="89"/>
      <c r="P441" s="89"/>
    </row>
    <row r="442" spans="3:16" ht="12" customHeight="1" x14ac:dyDescent="0.2">
      <c r="C442" s="81"/>
      <c r="D442" s="82"/>
      <c r="E442" s="89"/>
      <c r="F442" s="89"/>
      <c r="G442" s="89"/>
      <c r="H442" s="89"/>
      <c r="I442" s="89"/>
      <c r="J442" s="89"/>
      <c r="K442" s="89"/>
      <c r="L442" s="89"/>
      <c r="M442" s="89"/>
      <c r="N442" s="89"/>
      <c r="O442" s="89"/>
      <c r="P442" s="89"/>
    </row>
    <row r="443" spans="3:16" ht="12" customHeight="1" x14ac:dyDescent="0.2">
      <c r="C443" s="154" t="s">
        <v>195</v>
      </c>
      <c r="D443" s="154"/>
      <c r="E443" s="154"/>
      <c r="F443" s="154"/>
      <c r="G443" s="154"/>
      <c r="H443" s="154"/>
      <c r="I443" s="154"/>
      <c r="J443" s="77"/>
      <c r="K443" s="77"/>
      <c r="L443" s="77"/>
      <c r="M443" s="77"/>
      <c r="N443" s="77"/>
      <c r="O443" s="77"/>
      <c r="P443" s="77"/>
    </row>
    <row r="444" spans="3:16" ht="12" customHeight="1" x14ac:dyDescent="0.2">
      <c r="C444" s="80"/>
      <c r="D444" s="80"/>
      <c r="E444" s="80"/>
      <c r="F444" s="80"/>
      <c r="G444" s="80"/>
      <c r="H444" s="80"/>
      <c r="I444" s="80"/>
      <c r="J444" s="80"/>
      <c r="K444" s="80"/>
      <c r="L444" s="80"/>
      <c r="M444" s="80"/>
      <c r="N444" s="80"/>
      <c r="O444" s="80"/>
      <c r="P444" s="80"/>
    </row>
    <row r="445" spans="3:16" ht="12" customHeight="1" x14ac:dyDescent="0.2">
      <c r="C445" s="81" t="s">
        <v>60</v>
      </c>
      <c r="D445" s="82" t="s">
        <v>61</v>
      </c>
      <c r="E445" s="89"/>
      <c r="F445" s="89"/>
      <c r="G445" s="89"/>
      <c r="H445" s="89"/>
      <c r="I445" s="89"/>
      <c r="J445" s="89"/>
      <c r="K445" s="89"/>
      <c r="L445" s="89"/>
      <c r="M445" s="89"/>
      <c r="N445" s="89"/>
      <c r="O445" s="89"/>
      <c r="P445" s="89"/>
    </row>
    <row r="446" spans="3:16" ht="12" customHeight="1" x14ac:dyDescent="0.2">
      <c r="C446" s="81"/>
      <c r="D446" s="82"/>
      <c r="E446" s="89"/>
      <c r="F446" s="89"/>
      <c r="G446" s="89"/>
      <c r="H446" s="89"/>
      <c r="I446" s="89"/>
      <c r="J446" s="89"/>
      <c r="K446" s="89"/>
      <c r="L446" s="89"/>
      <c r="M446" s="89"/>
      <c r="N446" s="89"/>
      <c r="O446" s="89"/>
      <c r="P446" s="89"/>
    </row>
    <row r="447" spans="3:16" ht="12" customHeight="1" x14ac:dyDescent="0.2">
      <c r="C447" s="154" t="s">
        <v>193</v>
      </c>
      <c r="D447" s="154"/>
      <c r="E447" s="154"/>
      <c r="F447" s="154"/>
      <c r="G447" s="154"/>
      <c r="H447" s="154"/>
      <c r="I447" s="154"/>
      <c r="J447" s="77"/>
      <c r="K447" s="77"/>
      <c r="L447" s="77"/>
      <c r="M447" s="77"/>
      <c r="N447" s="77"/>
      <c r="O447" s="77"/>
      <c r="P447" s="77"/>
    </row>
    <row r="448" spans="3:16" ht="12" customHeight="1" x14ac:dyDescent="0.2">
      <c r="C448" s="107"/>
      <c r="D448" s="107"/>
      <c r="E448" s="107"/>
      <c r="F448" s="107"/>
      <c r="G448" s="107"/>
      <c r="H448" s="107"/>
      <c r="I448" s="107"/>
      <c r="J448" s="107"/>
      <c r="K448" s="107"/>
      <c r="L448" s="107"/>
      <c r="M448" s="107"/>
      <c r="N448" s="107"/>
      <c r="O448" s="107"/>
      <c r="P448" s="107"/>
    </row>
    <row r="449" spans="1:17" ht="12" customHeight="1" x14ac:dyDescent="0.2">
      <c r="C449" s="81" t="s">
        <v>62</v>
      </c>
      <c r="D449" s="82" t="s">
        <v>63</v>
      </c>
      <c r="E449" s="80"/>
      <c r="F449" s="80"/>
      <c r="G449" s="80"/>
      <c r="H449" s="80"/>
      <c r="I449" s="80"/>
      <c r="J449" s="80"/>
      <c r="K449" s="80"/>
      <c r="L449" s="80"/>
      <c r="M449" s="80"/>
      <c r="N449" s="80"/>
      <c r="O449" s="80"/>
      <c r="P449" s="80"/>
    </row>
    <row r="450" spans="1:17" ht="12" customHeight="1" x14ac:dyDescent="0.2">
      <c r="C450" s="81"/>
      <c r="D450" s="82"/>
      <c r="E450" s="80"/>
      <c r="F450" s="80"/>
      <c r="G450" s="80"/>
      <c r="H450" s="80"/>
      <c r="I450" s="80"/>
      <c r="J450" s="80"/>
      <c r="K450" s="80"/>
      <c r="L450" s="80"/>
      <c r="M450" s="80"/>
      <c r="N450" s="80"/>
      <c r="O450" s="80"/>
      <c r="P450" s="80"/>
    </row>
    <row r="451" spans="1:17" ht="12" customHeight="1" x14ac:dyDescent="0.2">
      <c r="C451" s="154" t="s">
        <v>210</v>
      </c>
      <c r="D451" s="154"/>
      <c r="E451" s="154"/>
      <c r="F451" s="154"/>
      <c r="G451" s="154"/>
      <c r="H451" s="154"/>
      <c r="I451" s="154"/>
      <c r="J451" s="154"/>
      <c r="K451" s="154"/>
      <c r="L451" s="154"/>
      <c r="M451" s="154"/>
      <c r="N451" s="154"/>
      <c r="O451" s="154"/>
      <c r="P451" s="154"/>
      <c r="Q451" s="90"/>
    </row>
    <row r="452" spans="1:17" ht="12" customHeight="1" x14ac:dyDescent="0.2">
      <c r="C452" s="113"/>
      <c r="D452" s="113"/>
      <c r="E452" s="113"/>
      <c r="F452" s="113"/>
      <c r="G452" s="113"/>
      <c r="H452" s="113"/>
      <c r="I452" s="113"/>
      <c r="J452" s="113"/>
      <c r="K452" s="113"/>
      <c r="L452" s="113"/>
      <c r="M452" s="113"/>
      <c r="N452" s="113"/>
      <c r="O452" s="113"/>
      <c r="P452" s="113"/>
      <c r="Q452" s="90"/>
    </row>
    <row r="453" spans="1:17" ht="12" customHeight="1" x14ac:dyDescent="0.2">
      <c r="C453" s="113"/>
      <c r="D453" s="113"/>
      <c r="E453" s="113"/>
      <c r="F453" s="113"/>
      <c r="G453" s="113"/>
      <c r="H453" s="113"/>
      <c r="I453" s="113"/>
      <c r="J453" s="113"/>
      <c r="K453" s="113"/>
      <c r="L453" s="113"/>
      <c r="M453" s="113"/>
      <c r="N453" s="113"/>
      <c r="O453" s="113"/>
      <c r="P453" s="113"/>
      <c r="Q453" s="90"/>
    </row>
    <row r="454" spans="1:17" ht="12" customHeight="1" x14ac:dyDescent="0.2">
      <c r="C454" s="113"/>
      <c r="D454" s="113"/>
      <c r="E454" s="113"/>
      <c r="F454" s="113"/>
      <c r="G454" s="113"/>
      <c r="H454" s="113"/>
      <c r="I454" s="113"/>
      <c r="J454" s="113"/>
      <c r="K454" s="113"/>
      <c r="L454" s="113"/>
      <c r="M454" s="113"/>
      <c r="N454" s="113"/>
      <c r="O454" s="113"/>
      <c r="P454" s="113"/>
      <c r="Q454" s="90"/>
    </row>
    <row r="455" spans="1:17" ht="12" customHeight="1" x14ac:dyDescent="0.2">
      <c r="C455" s="113"/>
      <c r="D455" s="113"/>
      <c r="E455" s="113"/>
      <c r="F455" s="113"/>
      <c r="G455" s="113"/>
      <c r="H455" s="113"/>
      <c r="I455" s="113"/>
      <c r="J455" s="113"/>
      <c r="K455" s="113"/>
      <c r="L455" s="113"/>
      <c r="M455" s="113"/>
      <c r="N455" s="113"/>
      <c r="O455" s="113"/>
      <c r="P455" s="113"/>
      <c r="Q455" s="90"/>
    </row>
    <row r="456" spans="1:17" ht="12" customHeight="1" x14ac:dyDescent="0.2">
      <c r="C456" s="113"/>
      <c r="D456" s="113"/>
      <c r="E456" s="113"/>
      <c r="F456" s="113"/>
      <c r="G456" s="113"/>
      <c r="H456" s="113"/>
      <c r="I456" s="113"/>
      <c r="J456" s="113"/>
      <c r="K456" s="113"/>
      <c r="L456" s="113"/>
      <c r="M456" s="113"/>
      <c r="N456" s="113"/>
      <c r="O456" s="113"/>
      <c r="P456" s="113"/>
      <c r="Q456" s="90"/>
    </row>
    <row r="457" spans="1:17" ht="12" customHeight="1" x14ac:dyDescent="0.2">
      <c r="C457" s="113"/>
      <c r="D457" s="113"/>
      <c r="E457" s="113"/>
      <c r="F457" s="113"/>
      <c r="G457" s="113"/>
      <c r="H457" s="113"/>
      <c r="I457" s="113"/>
      <c r="J457" s="113"/>
      <c r="K457" s="113"/>
      <c r="L457" s="113"/>
      <c r="M457" s="113"/>
      <c r="N457" s="113"/>
      <c r="O457" s="113"/>
      <c r="P457" s="113"/>
      <c r="Q457" s="90"/>
    </row>
    <row r="458" spans="1:17" ht="12" customHeight="1" x14ac:dyDescent="0.2">
      <c r="C458" s="113"/>
      <c r="D458" s="113"/>
      <c r="E458" s="113"/>
      <c r="F458" s="113"/>
      <c r="G458" s="113"/>
      <c r="H458" s="113"/>
      <c r="I458" s="113"/>
      <c r="J458" s="113"/>
      <c r="K458" s="113"/>
      <c r="L458" s="113"/>
      <c r="M458" s="113"/>
      <c r="N458" s="113"/>
      <c r="O458" s="113"/>
      <c r="P458" s="113"/>
      <c r="Q458" s="90"/>
    </row>
    <row r="459" spans="1:17" ht="12" customHeight="1" x14ac:dyDescent="0.2">
      <c r="C459" s="113"/>
      <c r="D459" s="113"/>
      <c r="E459" s="113"/>
      <c r="F459" s="113"/>
      <c r="G459" s="113"/>
      <c r="H459" s="113"/>
      <c r="I459" s="113"/>
      <c r="J459" s="113"/>
      <c r="K459" s="113"/>
      <c r="L459" s="113"/>
      <c r="M459" s="113"/>
      <c r="N459" s="113"/>
      <c r="O459" s="113"/>
      <c r="P459" s="113"/>
      <c r="Q459" s="90"/>
    </row>
    <row r="460" spans="1:17" ht="12" customHeight="1" x14ac:dyDescent="0.2">
      <c r="C460" s="89"/>
      <c r="D460" s="89"/>
      <c r="E460" s="89"/>
      <c r="F460" s="89"/>
      <c r="G460" s="89"/>
      <c r="H460" s="89"/>
      <c r="I460" s="89"/>
      <c r="J460" s="89"/>
      <c r="K460" s="89"/>
      <c r="L460" s="89"/>
      <c r="M460" s="89"/>
      <c r="N460" s="89"/>
      <c r="O460" s="89"/>
      <c r="P460" s="89"/>
    </row>
    <row r="461" spans="1:17" ht="12" customHeight="1" x14ac:dyDescent="0.2">
      <c r="C461" s="81" t="s">
        <v>64</v>
      </c>
      <c r="D461" s="82" t="s">
        <v>65</v>
      </c>
      <c r="E461" s="89"/>
      <c r="F461" s="89"/>
      <c r="G461" s="89"/>
      <c r="H461" s="89"/>
      <c r="I461" s="89"/>
      <c r="J461" s="89"/>
      <c r="K461" s="89"/>
      <c r="L461" s="89"/>
      <c r="M461" s="89"/>
      <c r="N461" s="89"/>
      <c r="O461" s="89"/>
      <c r="P461" s="89"/>
    </row>
    <row r="462" spans="1:17" ht="12" customHeight="1" x14ac:dyDescent="0.2">
      <c r="C462" s="80"/>
      <c r="D462" s="81"/>
      <c r="E462" s="82"/>
      <c r="F462" s="80"/>
      <c r="G462" s="80"/>
      <c r="H462" s="80"/>
      <c r="I462" s="80"/>
      <c r="J462" s="80"/>
      <c r="K462" s="80"/>
      <c r="L462" s="80"/>
      <c r="M462" s="80"/>
      <c r="N462" s="80"/>
      <c r="O462" s="80"/>
      <c r="P462" s="80"/>
      <c r="Q462" s="80"/>
    </row>
    <row r="463" spans="1:17" ht="25.5" customHeight="1" x14ac:dyDescent="0.2">
      <c r="C463" s="154" t="s">
        <v>211</v>
      </c>
      <c r="D463" s="154"/>
      <c r="E463" s="154"/>
      <c r="F463" s="154"/>
      <c r="G463" s="154"/>
      <c r="H463" s="154"/>
      <c r="I463" s="154"/>
      <c r="J463" s="154"/>
      <c r="K463" s="154"/>
      <c r="L463" s="154"/>
      <c r="M463" s="154"/>
      <c r="N463" s="154"/>
      <c r="O463" s="154"/>
      <c r="P463" s="154"/>
      <c r="Q463" s="91"/>
    </row>
    <row r="464" spans="1:17" s="23" customFormat="1" x14ac:dyDescent="0.2">
      <c r="A464" s="7"/>
      <c r="B464" s="7"/>
      <c r="C464" s="7"/>
      <c r="D464" s="7"/>
      <c r="E464" s="7"/>
      <c r="F464" s="7"/>
      <c r="G464" s="7"/>
      <c r="H464" s="7"/>
      <c r="I464" s="7"/>
      <c r="J464" s="7"/>
      <c r="K464" s="7"/>
      <c r="L464" s="7"/>
      <c r="M464" s="7"/>
      <c r="N464" s="7"/>
      <c r="O464" s="7"/>
      <c r="P464" s="7"/>
    </row>
  </sheetData>
  <mergeCells count="329">
    <mergeCell ref="E335:K335"/>
    <mergeCell ref="L335:N335"/>
    <mergeCell ref="E336:K336"/>
    <mergeCell ref="L336:N336"/>
    <mergeCell ref="M425:O425"/>
    <mergeCell ref="D426:F426"/>
    <mergeCell ref="G426:I426"/>
    <mergeCell ref="J426:L426"/>
    <mergeCell ref="M426:O426"/>
    <mergeCell ref="L344:N344"/>
    <mergeCell ref="E342:K342"/>
    <mergeCell ref="L342:N342"/>
    <mergeCell ref="E343:K343"/>
    <mergeCell ref="L343:N343"/>
    <mergeCell ref="E355:K355"/>
    <mergeCell ref="C358:P358"/>
    <mergeCell ref="E337:K337"/>
    <mergeCell ref="L337:N337"/>
    <mergeCell ref="E338:K338"/>
    <mergeCell ref="L338:N338"/>
    <mergeCell ref="E339:K339"/>
    <mergeCell ref="C401:P401"/>
    <mergeCell ref="C397:P397"/>
    <mergeCell ref="C391:P391"/>
    <mergeCell ref="L339:N339"/>
    <mergeCell ref="E344:K344"/>
    <mergeCell ref="E351:K351"/>
    <mergeCell ref="L351:N351"/>
    <mergeCell ref="E352:K352"/>
    <mergeCell ref="L352:N352"/>
    <mergeCell ref="E354:K354"/>
    <mergeCell ref="L354:N354"/>
    <mergeCell ref="C371:P371"/>
    <mergeCell ref="L226:N226"/>
    <mergeCell ref="L225:N225"/>
    <mergeCell ref="I224:K224"/>
    <mergeCell ref="L227:N227"/>
    <mergeCell ref="C248:P248"/>
    <mergeCell ref="E227:H227"/>
    <mergeCell ref="L224:N224"/>
    <mergeCell ref="I227:K227"/>
    <mergeCell ref="E225:H225"/>
    <mergeCell ref="I226:K226"/>
    <mergeCell ref="C231:P231"/>
    <mergeCell ref="E224:H224"/>
    <mergeCell ref="E226:H226"/>
    <mergeCell ref="I225:K225"/>
    <mergeCell ref="C195:P197"/>
    <mergeCell ref="D184:L184"/>
    <mergeCell ref="D161:L161"/>
    <mergeCell ref="M184:O184"/>
    <mergeCell ref="D189:L189"/>
    <mergeCell ref="D135:L135"/>
    <mergeCell ref="M135:O135"/>
    <mergeCell ref="D187:L187"/>
    <mergeCell ref="M187:O187"/>
    <mergeCell ref="D188:L188"/>
    <mergeCell ref="M188:O188"/>
    <mergeCell ref="D191:L191"/>
    <mergeCell ref="M191:O191"/>
    <mergeCell ref="D182:L182"/>
    <mergeCell ref="C159:P159"/>
    <mergeCell ref="M161:O161"/>
    <mergeCell ref="D162:L162"/>
    <mergeCell ref="M162:O162"/>
    <mergeCell ref="D163:L163"/>
    <mergeCell ref="M163:O163"/>
    <mergeCell ref="D190:L190"/>
    <mergeCell ref="M190:O190"/>
    <mergeCell ref="M189:O189"/>
    <mergeCell ref="I122:K122"/>
    <mergeCell ref="L122:N122"/>
    <mergeCell ref="D130:L130"/>
    <mergeCell ref="M136:O136"/>
    <mergeCell ref="D137:L137"/>
    <mergeCell ref="M137:O137"/>
    <mergeCell ref="M182:O182"/>
    <mergeCell ref="C180:P180"/>
    <mergeCell ref="M130:O130"/>
    <mergeCell ref="C156:P156"/>
    <mergeCell ref="M131:O131"/>
    <mergeCell ref="D132:L132"/>
    <mergeCell ref="M132:O132"/>
    <mergeCell ref="D134:L134"/>
    <mergeCell ref="D131:L131"/>
    <mergeCell ref="E123:H123"/>
    <mergeCell ref="D136:L136"/>
    <mergeCell ref="D133:L133"/>
    <mergeCell ref="M133:O133"/>
    <mergeCell ref="E122:H122"/>
    <mergeCell ref="C165:O165"/>
    <mergeCell ref="C167:O167"/>
    <mergeCell ref="C217:P217"/>
    <mergeCell ref="E199:K199"/>
    <mergeCell ref="L199:N199"/>
    <mergeCell ref="E200:K200"/>
    <mergeCell ref="L200:N200"/>
    <mergeCell ref="C208:J208"/>
    <mergeCell ref="C207:J207"/>
    <mergeCell ref="C209:J209"/>
    <mergeCell ref="C210:J210"/>
    <mergeCell ref="K209:M209"/>
    <mergeCell ref="K210:M210"/>
    <mergeCell ref="N209:P209"/>
    <mergeCell ref="N210:P210"/>
    <mergeCell ref="K208:M208"/>
    <mergeCell ref="N207:P207"/>
    <mergeCell ref="N208:P208"/>
    <mergeCell ref="E203:K203"/>
    <mergeCell ref="L203:N203"/>
    <mergeCell ref="E201:K201"/>
    <mergeCell ref="L201:N201"/>
    <mergeCell ref="C215:P215"/>
    <mergeCell ref="K207:M207"/>
    <mergeCell ref="K24:M24"/>
    <mergeCell ref="E202:K202"/>
    <mergeCell ref="L202:N202"/>
    <mergeCell ref="C142:P144"/>
    <mergeCell ref="C149:P151"/>
    <mergeCell ref="C46:I46"/>
    <mergeCell ref="F34:J34"/>
    <mergeCell ref="J94:L94"/>
    <mergeCell ref="D95:I95"/>
    <mergeCell ref="J95:L95"/>
    <mergeCell ref="D96:I96"/>
    <mergeCell ref="J96:L96"/>
    <mergeCell ref="D97:I97"/>
    <mergeCell ref="J97:L97"/>
    <mergeCell ref="C83:H83"/>
    <mergeCell ref="I83:K83"/>
    <mergeCell ref="L83:N83"/>
    <mergeCell ref="F31:J31"/>
    <mergeCell ref="K31:M31"/>
    <mergeCell ref="D185:L185"/>
    <mergeCell ref="D186:L186"/>
    <mergeCell ref="M185:O185"/>
    <mergeCell ref="M186:O186"/>
    <mergeCell ref="F32:J32"/>
    <mergeCell ref="K32:M32"/>
    <mergeCell ref="F33:J33"/>
    <mergeCell ref="C20:P20"/>
    <mergeCell ref="C44:I44"/>
    <mergeCell ref="A1:P1"/>
    <mergeCell ref="D13:I13"/>
    <mergeCell ref="J13:L13"/>
    <mergeCell ref="M13:O13"/>
    <mergeCell ref="D14:I14"/>
    <mergeCell ref="J14:L14"/>
    <mergeCell ref="M14:O14"/>
    <mergeCell ref="D15:I15"/>
    <mergeCell ref="J15:L15"/>
    <mergeCell ref="M15:O15"/>
    <mergeCell ref="A3:P3"/>
    <mergeCell ref="D16:I16"/>
    <mergeCell ref="J16:L16"/>
    <mergeCell ref="M16:O16"/>
    <mergeCell ref="F22:J22"/>
    <mergeCell ref="K22:M22"/>
    <mergeCell ref="F23:J23"/>
    <mergeCell ref="K23:M23"/>
    <mergeCell ref="F24:J24"/>
    <mergeCell ref="F25:J25"/>
    <mergeCell ref="C55:P55"/>
    <mergeCell ref="C59:P59"/>
    <mergeCell ref="C86:P86"/>
    <mergeCell ref="C84:H84"/>
    <mergeCell ref="C54:P54"/>
    <mergeCell ref="C64:P64"/>
    <mergeCell ref="K34:M34"/>
    <mergeCell ref="C39:P39"/>
    <mergeCell ref="J44:L44"/>
    <mergeCell ref="M44:O44"/>
    <mergeCell ref="J45:L45"/>
    <mergeCell ref="J46:L46"/>
    <mergeCell ref="M45:O45"/>
    <mergeCell ref="C45:I45"/>
    <mergeCell ref="M46:O46"/>
    <mergeCell ref="C29:P29"/>
    <mergeCell ref="D183:L183"/>
    <mergeCell ref="M183:O183"/>
    <mergeCell ref="E124:H124"/>
    <mergeCell ref="I124:K124"/>
    <mergeCell ref="L124:N124"/>
    <mergeCell ref="M93:O93"/>
    <mergeCell ref="M92:O92"/>
    <mergeCell ref="C81:H81"/>
    <mergeCell ref="C82:H82"/>
    <mergeCell ref="M96:O96"/>
    <mergeCell ref="C63:P63"/>
    <mergeCell ref="C66:P66"/>
    <mergeCell ref="E121:H121"/>
    <mergeCell ref="I121:K121"/>
    <mergeCell ref="L121:N121"/>
    <mergeCell ref="M134:O134"/>
    <mergeCell ref="D92:I92"/>
    <mergeCell ref="C47:I47"/>
    <mergeCell ref="J47:L47"/>
    <mergeCell ref="M47:O47"/>
    <mergeCell ref="C48:I48"/>
    <mergeCell ref="J48:L48"/>
    <mergeCell ref="M48:O48"/>
    <mergeCell ref="J92:L92"/>
    <mergeCell ref="D93:I93"/>
    <mergeCell ref="D98:I98"/>
    <mergeCell ref="J98:L98"/>
    <mergeCell ref="D99:I99"/>
    <mergeCell ref="J99:L99"/>
    <mergeCell ref="C117:P119"/>
    <mergeCell ref="D100:I100"/>
    <mergeCell ref="J100:L100"/>
    <mergeCell ref="C112:P112"/>
    <mergeCell ref="M99:O99"/>
    <mergeCell ref="M98:O98"/>
    <mergeCell ref="J103:L103"/>
    <mergeCell ref="M103:O103"/>
    <mergeCell ref="M97:O97"/>
    <mergeCell ref="J93:L93"/>
    <mergeCell ref="M95:O95"/>
    <mergeCell ref="M94:O94"/>
    <mergeCell ref="D105:P105"/>
    <mergeCell ref="C108:P108"/>
    <mergeCell ref="D103:I103"/>
    <mergeCell ref="D101:I101"/>
    <mergeCell ref="J101:L101"/>
    <mergeCell ref="M101:O101"/>
    <mergeCell ref="B324:P326"/>
    <mergeCell ref="B250:P251"/>
    <mergeCell ref="A322:P322"/>
    <mergeCell ref="E334:K334"/>
    <mergeCell ref="L334:N334"/>
    <mergeCell ref="E333:K333"/>
    <mergeCell ref="L333:N333"/>
    <mergeCell ref="K25:M25"/>
    <mergeCell ref="C73:P75"/>
    <mergeCell ref="I84:K84"/>
    <mergeCell ref="I81:K81"/>
    <mergeCell ref="I82:K82"/>
    <mergeCell ref="L81:N81"/>
    <mergeCell ref="L82:N82"/>
    <mergeCell ref="I123:K123"/>
    <mergeCell ref="K33:M33"/>
    <mergeCell ref="L84:N84"/>
    <mergeCell ref="M100:O100"/>
    <mergeCell ref="D102:I102"/>
    <mergeCell ref="J102:L102"/>
    <mergeCell ref="C60:P60"/>
    <mergeCell ref="M102:O102"/>
    <mergeCell ref="L123:N123"/>
    <mergeCell ref="D94:I94"/>
    <mergeCell ref="C463:P463"/>
    <mergeCell ref="C409:H409"/>
    <mergeCell ref="C431:I431"/>
    <mergeCell ref="C435:I435"/>
    <mergeCell ref="C439:I439"/>
    <mergeCell ref="C443:I443"/>
    <mergeCell ref="C447:I447"/>
    <mergeCell ref="C359:P359"/>
    <mergeCell ref="C405:P405"/>
    <mergeCell ref="C413:P413"/>
    <mergeCell ref="C419:P419"/>
    <mergeCell ref="D422:F422"/>
    <mergeCell ref="D423:F423"/>
    <mergeCell ref="G422:I422"/>
    <mergeCell ref="J422:L422"/>
    <mergeCell ref="M422:O422"/>
    <mergeCell ref="G423:I423"/>
    <mergeCell ref="J423:L423"/>
    <mergeCell ref="M423:O423"/>
    <mergeCell ref="D425:F425"/>
    <mergeCell ref="G425:I425"/>
    <mergeCell ref="D427:F427"/>
    <mergeCell ref="G427:I427"/>
    <mergeCell ref="J427:L427"/>
    <mergeCell ref="C451:P451"/>
    <mergeCell ref="M427:O427"/>
    <mergeCell ref="L353:N353"/>
    <mergeCell ref="J425:L425"/>
    <mergeCell ref="E345:K345"/>
    <mergeCell ref="L345:N345"/>
    <mergeCell ref="E346:K346"/>
    <mergeCell ref="L346:N346"/>
    <mergeCell ref="E347:K347"/>
    <mergeCell ref="L347:N347"/>
    <mergeCell ref="E349:K349"/>
    <mergeCell ref="L349:N349"/>
    <mergeCell ref="E350:K350"/>
    <mergeCell ref="L350:N350"/>
    <mergeCell ref="C387:P387"/>
    <mergeCell ref="C370:P370"/>
    <mergeCell ref="C367:P367"/>
    <mergeCell ref="A362:P362"/>
    <mergeCell ref="L355:N355"/>
    <mergeCell ref="E348:K348"/>
    <mergeCell ref="L348:N348"/>
    <mergeCell ref="E353:K353"/>
    <mergeCell ref="C372:P372"/>
    <mergeCell ref="E233:H233"/>
    <mergeCell ref="I233:K233"/>
    <mergeCell ref="L233:N233"/>
    <mergeCell ref="E234:H234"/>
    <mergeCell ref="I234:K234"/>
    <mergeCell ref="L234:N234"/>
    <mergeCell ref="E235:H235"/>
    <mergeCell ref="I235:K235"/>
    <mergeCell ref="L235:N235"/>
    <mergeCell ref="E236:H236"/>
    <mergeCell ref="I236:K236"/>
    <mergeCell ref="L236:N236"/>
    <mergeCell ref="E237:H237"/>
    <mergeCell ref="I237:K237"/>
    <mergeCell ref="L237:N237"/>
    <mergeCell ref="E238:H238"/>
    <mergeCell ref="I238:K238"/>
    <mergeCell ref="L238:N238"/>
    <mergeCell ref="E244:H244"/>
    <mergeCell ref="I244:K244"/>
    <mergeCell ref="L244:N244"/>
    <mergeCell ref="E245:H245"/>
    <mergeCell ref="I245:K245"/>
    <mergeCell ref="L245:N245"/>
    <mergeCell ref="E239:H240"/>
    <mergeCell ref="I239:K240"/>
    <mergeCell ref="L239:N240"/>
    <mergeCell ref="E241:H242"/>
    <mergeCell ref="I241:K242"/>
    <mergeCell ref="L241:N242"/>
    <mergeCell ref="E243:H243"/>
    <mergeCell ref="I243:K243"/>
    <mergeCell ref="L243:N243"/>
  </mergeCells>
  <printOptions horizontalCentered="1" verticalCentered="1"/>
  <pageMargins left="0.39370078740157483" right="0.39370078740157483" top="1.1811023622047245" bottom="1.1811023622047245" header="0.31496062992125984" footer="0.31496062992125984"/>
  <pageSetup orientation="landscape" r:id="rId1"/>
  <headerFooter>
    <oddHeader>&amp;L&amp;G&amp;C&amp;"Arial,Negrita"&amp;14INSTITUTO ESTATAL ELECTORAL
&amp;11ESTADO DE&amp;14
&amp;10NOTAS A LOS ESTADOS FINANCIEROS&amp;R&amp;"Arial,Normal"&amp;7Fecha    &amp;D    
Hora de impresión     &amp;T</oddHeader>
    <oddFooter xml:space="preserve">&amp;L&amp;"Arial,Normal"Lic. Clara Beatriz Jiménez González
Consejera Presidenta del Consejo General del I.E.E.
&amp;C&amp;"Arial,Normal"&amp;P / &amp;N&amp;R&amp;"Arial,Normal"C.P. Nélida Romo Ramírez
Directora Administrativa del I.E.E..&amp;"Times New Roman,Normal"
</oddFoot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F37"/>
  <sheetViews>
    <sheetView zoomScale="90" zoomScaleNormal="90" workbookViewId="0">
      <selection activeCell="D35" sqref="D35"/>
    </sheetView>
  </sheetViews>
  <sheetFormatPr baseColWidth="10" defaultRowHeight="12.75" x14ac:dyDescent="0.2"/>
  <cols>
    <col min="1" max="1" width="1.33203125" customWidth="1"/>
    <col min="2" max="2" width="19.1640625" customWidth="1"/>
    <col min="3" max="3" width="44.6640625" customWidth="1"/>
    <col min="4" max="4" width="77.6640625" customWidth="1"/>
    <col min="5" max="5" width="45.1640625" customWidth="1"/>
    <col min="6" max="6" width="52.6640625" bestFit="1" customWidth="1"/>
  </cols>
  <sheetData>
    <row r="1" spans="2:6" ht="21" x14ac:dyDescent="0.2">
      <c r="B1" s="292" t="s">
        <v>150</v>
      </c>
      <c r="C1" s="292"/>
      <c r="D1" s="292"/>
      <c r="E1" s="292"/>
      <c r="F1" s="292"/>
    </row>
    <row r="2" spans="2:6" ht="14.25" customHeight="1" x14ac:dyDescent="0.2">
      <c r="B2" s="297" t="s">
        <v>151</v>
      </c>
      <c r="C2" s="297"/>
      <c r="D2" s="297"/>
      <c r="E2" s="297"/>
      <c r="F2" s="297"/>
    </row>
    <row r="3" spans="2:6" ht="14.25" customHeight="1" x14ac:dyDescent="0.2">
      <c r="B3" s="297" t="s">
        <v>154</v>
      </c>
      <c r="C3" s="297"/>
      <c r="D3" s="297"/>
      <c r="E3" s="297"/>
      <c r="F3" s="297"/>
    </row>
    <row r="4" spans="2:6" ht="18.75" customHeight="1" x14ac:dyDescent="0.2"/>
    <row r="5" spans="2:6" ht="17.25" customHeight="1" x14ac:dyDescent="0.2">
      <c r="B5" s="65" t="s">
        <v>152</v>
      </c>
      <c r="C5" s="293" t="s">
        <v>153</v>
      </c>
      <c r="D5" s="293"/>
      <c r="E5" s="293"/>
      <c r="F5" s="293"/>
    </row>
    <row r="6" spans="2:6" ht="17.25" customHeight="1" x14ac:dyDescent="0.2">
      <c r="C6" s="293"/>
      <c r="D6" s="293"/>
      <c r="E6" s="293"/>
      <c r="F6" s="293"/>
    </row>
    <row r="7" spans="2:6" ht="15.75" customHeight="1" thickBot="1" x14ac:dyDescent="0.25"/>
    <row r="8" spans="2:6" ht="21.75" customHeight="1" x14ac:dyDescent="0.2">
      <c r="B8" s="294" t="s">
        <v>94</v>
      </c>
      <c r="C8" s="295"/>
      <c r="D8" s="295"/>
      <c r="E8" s="295"/>
      <c r="F8" s="296"/>
    </row>
    <row r="9" spans="2:6" s="41" customFormat="1" ht="17.25" customHeight="1" x14ac:dyDescent="0.2">
      <c r="B9" s="43" t="s">
        <v>95</v>
      </c>
      <c r="C9" s="44" t="s">
        <v>96</v>
      </c>
      <c r="D9" s="44" t="s">
        <v>97</v>
      </c>
      <c r="E9" s="44" t="s">
        <v>98</v>
      </c>
      <c r="F9" s="45" t="s">
        <v>99</v>
      </c>
    </row>
    <row r="10" spans="2:6" ht="15.75" customHeight="1" x14ac:dyDescent="0.2">
      <c r="B10" s="298" t="s">
        <v>155</v>
      </c>
      <c r="C10" s="282" t="s">
        <v>156</v>
      </c>
      <c r="D10" s="48" t="s">
        <v>157</v>
      </c>
      <c r="E10" s="49" t="s">
        <v>159</v>
      </c>
      <c r="F10" s="50" t="s">
        <v>159</v>
      </c>
    </row>
    <row r="11" spans="2:6" ht="15.75" customHeight="1" x14ac:dyDescent="0.2">
      <c r="B11" s="299"/>
      <c r="C11" s="284"/>
      <c r="D11" s="48" t="s">
        <v>158</v>
      </c>
      <c r="E11" s="49" t="s">
        <v>160</v>
      </c>
      <c r="F11" s="50" t="s">
        <v>160</v>
      </c>
    </row>
    <row r="12" spans="2:6" ht="23.25" customHeight="1" x14ac:dyDescent="0.2">
      <c r="B12" s="51" t="s">
        <v>100</v>
      </c>
      <c r="C12" s="52" t="s">
        <v>101</v>
      </c>
      <c r="D12" s="53" t="s">
        <v>102</v>
      </c>
      <c r="E12" s="54" t="s">
        <v>103</v>
      </c>
      <c r="F12" s="55" t="s">
        <v>69</v>
      </c>
    </row>
    <row r="13" spans="2:6" ht="15" customHeight="1" x14ac:dyDescent="0.2">
      <c r="B13" s="298" t="s">
        <v>104</v>
      </c>
      <c r="C13" s="282" t="s">
        <v>105</v>
      </c>
      <c r="D13" s="48" t="s">
        <v>106</v>
      </c>
      <c r="E13" s="49" t="s">
        <v>107</v>
      </c>
      <c r="F13" s="50" t="s">
        <v>161</v>
      </c>
    </row>
    <row r="14" spans="2:6" ht="15" customHeight="1" x14ac:dyDescent="0.2">
      <c r="B14" s="300"/>
      <c r="C14" s="283"/>
      <c r="D14" s="48" t="s">
        <v>162</v>
      </c>
      <c r="E14" s="49" t="s">
        <v>163</v>
      </c>
      <c r="F14" s="50" t="s">
        <v>164</v>
      </c>
    </row>
    <row r="15" spans="2:6" ht="15" customHeight="1" x14ac:dyDescent="0.2">
      <c r="B15" s="300"/>
      <c r="C15" s="283"/>
      <c r="D15" s="48" t="s">
        <v>165</v>
      </c>
      <c r="E15" s="49" t="s">
        <v>166</v>
      </c>
      <c r="F15" s="50" t="s">
        <v>167</v>
      </c>
    </row>
    <row r="16" spans="2:6" ht="15" customHeight="1" x14ac:dyDescent="0.2">
      <c r="B16" s="299"/>
      <c r="C16" s="284"/>
      <c r="D16" s="48" t="s">
        <v>168</v>
      </c>
      <c r="E16" s="49" t="s">
        <v>169</v>
      </c>
      <c r="F16" s="50" t="s">
        <v>170</v>
      </c>
    </row>
    <row r="17" spans="2:6" ht="23.25" customHeight="1" x14ac:dyDescent="0.2">
      <c r="B17" s="51" t="s">
        <v>108</v>
      </c>
      <c r="C17" s="52" t="s">
        <v>109</v>
      </c>
      <c r="D17" s="53" t="s">
        <v>110</v>
      </c>
      <c r="E17" s="54" t="s">
        <v>111</v>
      </c>
      <c r="F17" s="55" t="s">
        <v>112</v>
      </c>
    </row>
    <row r="18" spans="2:6" ht="23.25" customHeight="1" x14ac:dyDescent="0.2">
      <c r="B18" s="46" t="s">
        <v>113</v>
      </c>
      <c r="C18" s="47" t="s">
        <v>114</v>
      </c>
      <c r="D18" s="48" t="s">
        <v>115</v>
      </c>
      <c r="E18" s="49" t="s">
        <v>116</v>
      </c>
      <c r="F18" s="50" t="s">
        <v>117</v>
      </c>
    </row>
    <row r="19" spans="2:6" ht="23.25" customHeight="1" thickBot="1" x14ac:dyDescent="0.25">
      <c r="B19" s="68" t="s">
        <v>118</v>
      </c>
      <c r="C19" s="69" t="s">
        <v>119</v>
      </c>
      <c r="D19" s="70" t="s">
        <v>120</v>
      </c>
      <c r="E19" s="71" t="s">
        <v>121</v>
      </c>
      <c r="F19" s="72" t="s">
        <v>122</v>
      </c>
    </row>
    <row r="20" spans="2:6" ht="13.5" thickBot="1" x14ac:dyDescent="0.25">
      <c r="B20" s="61"/>
      <c r="C20" s="61"/>
      <c r="D20" s="61"/>
      <c r="E20" s="61"/>
      <c r="F20" s="61"/>
    </row>
    <row r="21" spans="2:6" ht="21.75" customHeight="1" x14ac:dyDescent="0.2">
      <c r="B21" s="294" t="s">
        <v>123</v>
      </c>
      <c r="C21" s="295"/>
      <c r="D21" s="295"/>
      <c r="E21" s="295"/>
      <c r="F21" s="296"/>
    </row>
    <row r="22" spans="2:6" s="41" customFormat="1" ht="17.25" customHeight="1" x14ac:dyDescent="0.2">
      <c r="B22" s="43" t="s">
        <v>95</v>
      </c>
      <c r="C22" s="44" t="s">
        <v>96</v>
      </c>
      <c r="D22" s="44" t="s">
        <v>97</v>
      </c>
      <c r="E22" s="44" t="s">
        <v>98</v>
      </c>
      <c r="F22" s="45" t="s">
        <v>99</v>
      </c>
    </row>
    <row r="23" spans="2:6" ht="15" customHeight="1" x14ac:dyDescent="0.2">
      <c r="B23" s="298" t="s">
        <v>124</v>
      </c>
      <c r="C23" s="282" t="s">
        <v>125</v>
      </c>
      <c r="D23" s="285" t="s">
        <v>126</v>
      </c>
      <c r="E23" s="49" t="s">
        <v>171</v>
      </c>
      <c r="F23" s="50" t="s">
        <v>172</v>
      </c>
    </row>
    <row r="24" spans="2:6" ht="15" customHeight="1" x14ac:dyDescent="0.2">
      <c r="B24" s="300"/>
      <c r="C24" s="283"/>
      <c r="D24" s="286"/>
      <c r="E24" s="49" t="s">
        <v>173</v>
      </c>
      <c r="F24" s="50" t="s">
        <v>174</v>
      </c>
    </row>
    <row r="25" spans="2:6" ht="15" customHeight="1" x14ac:dyDescent="0.2">
      <c r="B25" s="299"/>
      <c r="C25" s="284"/>
      <c r="D25" s="287"/>
      <c r="E25" s="49" t="s">
        <v>175</v>
      </c>
      <c r="F25" s="50" t="s">
        <v>176</v>
      </c>
    </row>
    <row r="26" spans="2:6" ht="15" customHeight="1" x14ac:dyDescent="0.2">
      <c r="B26" s="301" t="s">
        <v>127</v>
      </c>
      <c r="C26" s="306" t="s">
        <v>128</v>
      </c>
      <c r="D26" s="288" t="s">
        <v>129</v>
      </c>
      <c r="E26" s="54" t="s">
        <v>177</v>
      </c>
      <c r="F26" s="55" t="s">
        <v>178</v>
      </c>
    </row>
    <row r="27" spans="2:6" ht="15" customHeight="1" x14ac:dyDescent="0.2">
      <c r="B27" s="302"/>
      <c r="C27" s="307"/>
      <c r="D27" s="289"/>
      <c r="E27" s="66" t="s">
        <v>179</v>
      </c>
      <c r="F27" s="67" t="s">
        <v>180</v>
      </c>
    </row>
    <row r="28" spans="2:6" ht="15" customHeight="1" x14ac:dyDescent="0.2">
      <c r="B28" s="303"/>
      <c r="C28" s="308"/>
      <c r="D28" s="290"/>
      <c r="E28" s="66" t="s">
        <v>181</v>
      </c>
      <c r="F28" s="67" t="s">
        <v>182</v>
      </c>
    </row>
    <row r="29" spans="2:6" ht="15" customHeight="1" x14ac:dyDescent="0.2">
      <c r="B29" s="298" t="s">
        <v>130</v>
      </c>
      <c r="C29" s="282" t="s">
        <v>131</v>
      </c>
      <c r="D29" s="285" t="s">
        <v>132</v>
      </c>
      <c r="E29" s="49" t="s">
        <v>183</v>
      </c>
      <c r="F29" s="50" t="s">
        <v>184</v>
      </c>
    </row>
    <row r="30" spans="2:6" ht="15" customHeight="1" x14ac:dyDescent="0.2">
      <c r="B30" s="300"/>
      <c r="C30" s="283"/>
      <c r="D30" s="286"/>
      <c r="E30" s="49" t="s">
        <v>185</v>
      </c>
      <c r="F30" s="50" t="s">
        <v>186</v>
      </c>
    </row>
    <row r="31" spans="2:6" ht="15" customHeight="1" thickBot="1" x14ac:dyDescent="0.25">
      <c r="B31" s="304"/>
      <c r="C31" s="305"/>
      <c r="D31" s="291"/>
      <c r="E31" s="59" t="s">
        <v>187</v>
      </c>
      <c r="F31" s="60" t="s">
        <v>188</v>
      </c>
    </row>
    <row r="32" spans="2:6" ht="16.5" thickBot="1" x14ac:dyDescent="0.3">
      <c r="B32" s="62"/>
      <c r="C32" s="63"/>
      <c r="D32" s="63"/>
      <c r="E32" s="64"/>
      <c r="F32" s="64"/>
    </row>
    <row r="33" spans="2:6" ht="21.75" customHeight="1" x14ac:dyDescent="0.2">
      <c r="B33" s="294" t="s">
        <v>133</v>
      </c>
      <c r="C33" s="295"/>
      <c r="D33" s="295"/>
      <c r="E33" s="295"/>
      <c r="F33" s="296"/>
    </row>
    <row r="34" spans="2:6" s="41" customFormat="1" ht="17.25" customHeight="1" x14ac:dyDescent="0.2">
      <c r="B34" s="43" t="s">
        <v>95</v>
      </c>
      <c r="C34" s="44" t="s">
        <v>96</v>
      </c>
      <c r="D34" s="44" t="s">
        <v>97</v>
      </c>
      <c r="E34" s="44" t="s">
        <v>98</v>
      </c>
      <c r="F34" s="45" t="s">
        <v>99</v>
      </c>
    </row>
    <row r="35" spans="2:6" ht="42" customHeight="1" x14ac:dyDescent="0.2">
      <c r="B35" s="46" t="s">
        <v>134</v>
      </c>
      <c r="C35" s="47" t="s">
        <v>135</v>
      </c>
      <c r="D35" s="48" t="s">
        <v>136</v>
      </c>
      <c r="E35" s="49" t="s">
        <v>143</v>
      </c>
      <c r="F35" s="50" t="s">
        <v>146</v>
      </c>
    </row>
    <row r="36" spans="2:6" ht="42" customHeight="1" x14ac:dyDescent="0.2">
      <c r="B36" s="51" t="s">
        <v>137</v>
      </c>
      <c r="C36" s="52" t="s">
        <v>138</v>
      </c>
      <c r="D36" s="53" t="s">
        <v>139</v>
      </c>
      <c r="E36" s="54" t="s">
        <v>144</v>
      </c>
      <c r="F36" s="55" t="s">
        <v>147</v>
      </c>
    </row>
    <row r="37" spans="2:6" ht="65.25" customHeight="1" thickBot="1" x14ac:dyDescent="0.25">
      <c r="B37" s="56" t="s">
        <v>140</v>
      </c>
      <c r="C37" s="57" t="s">
        <v>141</v>
      </c>
      <c r="D37" s="58" t="s">
        <v>142</v>
      </c>
      <c r="E37" s="59" t="s">
        <v>145</v>
      </c>
      <c r="F37" s="60" t="s">
        <v>148</v>
      </c>
    </row>
  </sheetData>
  <mergeCells count="20">
    <mergeCell ref="B33:F33"/>
    <mergeCell ref="B3:F3"/>
    <mergeCell ref="B2:F2"/>
    <mergeCell ref="B10:B11"/>
    <mergeCell ref="C10:C11"/>
    <mergeCell ref="B13:B16"/>
    <mergeCell ref="C13:C16"/>
    <mergeCell ref="B23:B25"/>
    <mergeCell ref="B26:B28"/>
    <mergeCell ref="B29:B31"/>
    <mergeCell ref="C29:C31"/>
    <mergeCell ref="C26:C28"/>
    <mergeCell ref="C23:C25"/>
    <mergeCell ref="D23:D25"/>
    <mergeCell ref="D26:D28"/>
    <mergeCell ref="D29:D31"/>
    <mergeCell ref="B1:F1"/>
    <mergeCell ref="C5:F6"/>
    <mergeCell ref="B8:F8"/>
    <mergeCell ref="B21:F21"/>
  </mergeCells>
  <pageMargins left="0.19685039370078741" right="0.19685039370078741" top="0.39370078740157483" bottom="0.39370078740157483" header="0" footer="0"/>
  <pageSetup scale="59" orientation="landscape"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Plantilla Notas</vt:lpstr>
      <vt:lpstr>Formulario Notas</vt:lpstr>
      <vt:lpstr>'Plantilla Notas'!Área_de_impresión</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Online2PDF.com</dc:creator>
  <cp:lastModifiedBy>Hewlett-Packard Company</cp:lastModifiedBy>
  <cp:lastPrinted>2024-01-16T14:57:42Z</cp:lastPrinted>
  <dcterms:created xsi:type="dcterms:W3CDTF">2017-02-28T18:38:56Z</dcterms:created>
  <dcterms:modified xsi:type="dcterms:W3CDTF">2024-01-16T14:58:57Z</dcterms:modified>
</cp:coreProperties>
</file>