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rzua\Documents\CONTA\EJERCICIO 2021\SEFI\CUENTA PUBLICA 2021\CUENTA PÚBLICA 2021\"/>
    </mc:Choice>
  </mc:AlternateContent>
  <bookViews>
    <workbookView xWindow="0" yWindow="0" windowWidth="28800" windowHeight="12435" activeTab="9"/>
  </bookViews>
  <sheets>
    <sheet name="EA" sheetId="1" r:id="rId1"/>
    <sheet name="ESF" sheetId="2" r:id="rId2"/>
    <sheet name="EVHP" sheetId="3" r:id="rId3"/>
    <sheet name="ECSF" sheetId="4" r:id="rId4"/>
    <sheet name="EFE" sheetId="5" r:id="rId5"/>
    <sheet name="PC" sheetId="6" r:id="rId6"/>
    <sheet name="N EFIN" sheetId="7" r:id="rId7"/>
    <sheet name="EAA" sheetId="8" r:id="rId8"/>
    <sheet name="EADyOP" sheetId="9" r:id="rId9"/>
    <sheet name="EAI" sheetId="10" r:id="rId10"/>
    <sheet name="EAEPECA" sheetId="11" r:id="rId11"/>
    <sheet name="EAEPECE" sheetId="12" r:id="rId12"/>
    <sheet name="EAEPECOG" sheetId="13" r:id="rId13"/>
    <sheet name="EAEPECF" sheetId="14" r:id="rId14"/>
    <sheet name="EN" sheetId="15" r:id="rId15"/>
    <sheet name="ID" sheetId="16" r:id="rId16"/>
    <sheet name="FF" sheetId="17" r:id="rId17"/>
    <sheet name="GCP" sheetId="18" r:id="rId18"/>
    <sheet name="EPPI" sheetId="19" r:id="rId19"/>
    <sheet name="EPP" sheetId="20" r:id="rId20"/>
    <sheet name="IR" sheetId="21" r:id="rId21"/>
    <sheet name="RBM" sheetId="22" r:id="rId22"/>
    <sheet name="RBI" sheetId="23" r:id="rId23"/>
    <sheet name="RCBP" sheetId="24" r:id="rId24"/>
    <sheet name="REBCF" sheetId="25" r:id="rId25"/>
    <sheet name="GTO FEDERAL" sheetId="26" r:id="rId26"/>
    <sheet name="ESF_LDF" sheetId="27" r:id="rId27"/>
    <sheet name="IADyOP_LDF" sheetId="28" r:id="rId28"/>
    <sheet name="IAODF_LDF" sheetId="29" r:id="rId29"/>
    <sheet name="BP_LDF" sheetId="30" r:id="rId30"/>
    <sheet name="EAI_LDF" sheetId="31" r:id="rId31"/>
    <sheet name="EAEPECOG-LDF" sheetId="32" r:id="rId32"/>
    <sheet name="EAEPECA_LDF" sheetId="33" r:id="rId33"/>
    <sheet name="EAEPECF_LDF" sheetId="34" r:id="rId34"/>
    <sheet name="EAEPECSP_LDF" sheetId="35" r:id="rId35"/>
    <sheet name="GC" sheetId="36" r:id="rId36"/>
  </sheets>
  <externalReferences>
    <externalReference r:id="rId3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30" l="1"/>
  <c r="D44" i="30"/>
  <c r="C44" i="30"/>
  <c r="E41" i="30"/>
  <c r="E48" i="30" s="1"/>
  <c r="D41" i="30"/>
  <c r="D48" i="30" s="1"/>
  <c r="C41" i="30"/>
  <c r="C48" i="30" s="1"/>
  <c r="G36" i="28"/>
  <c r="F36" i="28"/>
  <c r="E36" i="28"/>
  <c r="D36" i="28"/>
  <c r="C36" i="28"/>
  <c r="G29" i="28"/>
  <c r="G28" i="28"/>
  <c r="G27" i="28"/>
  <c r="A1862" i="22"/>
  <c r="A1298" i="22"/>
  <c r="L62" i="21"/>
  <c r="K62" i="21"/>
  <c r="D24" i="20" l="1"/>
  <c r="C24" i="20"/>
  <c r="E24" i="20" s="1"/>
  <c r="E8" i="20"/>
  <c r="E7" i="20"/>
  <c r="C26" i="19" l="1"/>
  <c r="G40" i="18" l="1"/>
  <c r="G39" i="18"/>
  <c r="G38" i="18"/>
  <c r="G37" i="18"/>
  <c r="I36" i="18"/>
  <c r="H36" i="18"/>
  <c r="G36" i="18"/>
  <c r="F36" i="18"/>
  <c r="E36" i="18"/>
  <c r="G35" i="18"/>
  <c r="G34" i="18"/>
  <c r="G33" i="18"/>
  <c r="G31" i="18" s="1"/>
  <c r="G32" i="18"/>
  <c r="I31" i="18"/>
  <c r="H31" i="18"/>
  <c r="F31" i="18"/>
  <c r="E31" i="18"/>
  <c r="G30" i="18"/>
  <c r="G29" i="18"/>
  <c r="I28" i="18"/>
  <c r="H28" i="18"/>
  <c r="G28" i="18"/>
  <c r="F28" i="18"/>
  <c r="E28" i="18"/>
  <c r="G27" i="18"/>
  <c r="G26" i="18"/>
  <c r="G25" i="18"/>
  <c r="G24" i="18" s="1"/>
  <c r="I24" i="18"/>
  <c r="H24" i="18"/>
  <c r="F24" i="18"/>
  <c r="E24" i="18"/>
  <c r="G23" i="18"/>
  <c r="G22" i="18"/>
  <c r="G21" i="18"/>
  <c r="G20" i="18"/>
  <c r="G19" i="18"/>
  <c r="G18" i="18"/>
  <c r="G17" i="18"/>
  <c r="G14" i="18"/>
  <c r="J14" i="18" s="1"/>
  <c r="G13" i="18"/>
  <c r="G12" i="18" s="1"/>
  <c r="I12" i="18"/>
  <c r="H12" i="18"/>
  <c r="F12" i="18"/>
  <c r="E12" i="18"/>
  <c r="E32" i="17"/>
  <c r="D32" i="17"/>
  <c r="C32" i="17"/>
  <c r="F30" i="16"/>
  <c r="F32" i="16" s="1"/>
  <c r="D30" i="16"/>
  <c r="D32" i="16" s="1"/>
  <c r="F18" i="16"/>
  <c r="D18" i="16"/>
  <c r="H33" i="15"/>
  <c r="F33" i="15"/>
  <c r="D33" i="15"/>
  <c r="I30" i="15"/>
  <c r="H30" i="15"/>
  <c r="H29" i="15"/>
  <c r="I29" i="15" s="1"/>
  <c r="I28" i="15"/>
  <c r="H28" i="15"/>
  <c r="H27" i="15"/>
  <c r="I27" i="15" s="1"/>
  <c r="I26" i="15"/>
  <c r="H26" i="15"/>
  <c r="H25" i="15"/>
  <c r="I25" i="15" s="1"/>
  <c r="I24" i="15"/>
  <c r="H24" i="15"/>
  <c r="H23" i="15"/>
  <c r="I23" i="15" s="1"/>
  <c r="I22" i="15"/>
  <c r="H22" i="15"/>
  <c r="H18" i="15"/>
  <c r="I18" i="15" s="1"/>
  <c r="I17" i="15"/>
  <c r="H17" i="15"/>
  <c r="H16" i="15"/>
  <c r="I16" i="15" s="1"/>
  <c r="I14" i="15"/>
  <c r="H14" i="15"/>
  <c r="H13" i="15"/>
  <c r="I13" i="15" s="1"/>
  <c r="I12" i="15"/>
  <c r="H12" i="15"/>
  <c r="H11" i="15"/>
  <c r="I11" i="15" s="1"/>
  <c r="I10" i="15"/>
  <c r="H10" i="15"/>
  <c r="F46" i="14"/>
  <c r="F42" i="14" s="1"/>
  <c r="F45" i="14"/>
  <c r="F44" i="14"/>
  <c r="F43" i="14"/>
  <c r="H42" i="14"/>
  <c r="G42" i="14"/>
  <c r="E42" i="14"/>
  <c r="D42" i="14"/>
  <c r="F40" i="14"/>
  <c r="F39" i="14"/>
  <c r="F38" i="14"/>
  <c r="F37" i="14"/>
  <c r="F36" i="14"/>
  <c r="F35" i="14"/>
  <c r="F31" i="14" s="1"/>
  <c r="F34" i="14"/>
  <c r="F33" i="14"/>
  <c r="F32" i="14"/>
  <c r="H31" i="14"/>
  <c r="G31" i="14"/>
  <c r="E31" i="14"/>
  <c r="D31" i="14"/>
  <c r="F29" i="14"/>
  <c r="F28" i="14"/>
  <c r="F27" i="14"/>
  <c r="F26" i="14"/>
  <c r="F25" i="14"/>
  <c r="F24" i="14"/>
  <c r="F23" i="14"/>
  <c r="F22" i="14" s="1"/>
  <c r="H22" i="14"/>
  <c r="G22" i="14"/>
  <c r="E22" i="14"/>
  <c r="D22" i="14"/>
  <c r="F20" i="14"/>
  <c r="F19" i="14"/>
  <c r="F18" i="14"/>
  <c r="F17" i="14"/>
  <c r="F16" i="14"/>
  <c r="F15" i="14"/>
  <c r="F14" i="14"/>
  <c r="F13" i="14"/>
  <c r="F26" i="11"/>
  <c r="F25" i="11"/>
  <c r="F24" i="11"/>
  <c r="F23" i="11"/>
  <c r="F22" i="11"/>
  <c r="F21" i="11"/>
  <c r="F20" i="11"/>
  <c r="F19" i="11"/>
  <c r="F18" i="11"/>
  <c r="F17" i="11"/>
  <c r="F16" i="11"/>
  <c r="G48" i="10"/>
  <c r="I47" i="10"/>
  <c r="H47" i="10"/>
  <c r="G47" i="10"/>
  <c r="F47" i="10"/>
  <c r="E47" i="10"/>
  <c r="G45" i="10"/>
  <c r="G44" i="10"/>
  <c r="G43" i="10"/>
  <c r="G42" i="10"/>
  <c r="I41" i="10"/>
  <c r="H41" i="10"/>
  <c r="G41" i="10"/>
  <c r="F41" i="10"/>
  <c r="E41" i="10"/>
  <c r="G40" i="10"/>
  <c r="G39" i="10"/>
  <c r="G38" i="10"/>
  <c r="G37" i="10"/>
  <c r="G36" i="10"/>
  <c r="G35" i="10"/>
  <c r="G34" i="10"/>
  <c r="G33" i="10"/>
  <c r="J31" i="10"/>
  <c r="G32" i="10"/>
  <c r="I31" i="10"/>
  <c r="H31" i="10"/>
  <c r="G31" i="10"/>
  <c r="F31" i="10"/>
  <c r="E31" i="10"/>
  <c r="J33" i="9"/>
  <c r="I33" i="9"/>
  <c r="J28" i="9"/>
  <c r="J39" i="9" s="1"/>
  <c r="I28" i="9"/>
  <c r="I39" i="9" s="1"/>
  <c r="J25" i="9"/>
  <c r="J19" i="9"/>
  <c r="I19" i="9"/>
  <c r="J14" i="9"/>
  <c r="I14" i="9"/>
  <c r="I25" i="9" s="1"/>
  <c r="N217" i="7"/>
  <c r="N218" i="7"/>
  <c r="J13" i="18" l="1"/>
  <c r="J12" i="18" s="1"/>
  <c r="N216" i="7"/>
</calcChain>
</file>

<file path=xl/sharedStrings.xml><?xml version="1.0" encoding="utf-8"?>
<sst xmlns="http://schemas.openxmlformats.org/spreadsheetml/2006/main" count="5957" uniqueCount="3743">
  <si>
    <t>Cuenta Pública 2021</t>
  </si>
  <si>
    <t>Instituto Estatal Electoral</t>
  </si>
  <si>
    <t>Estado de Actividades</t>
  </si>
  <si>
    <t>Del 1 de Enero al 31 de Diciembre de 2021 y 2020</t>
  </si>
  <si>
    <t>(Pesos)</t>
  </si>
  <si>
    <t>Concepto</t>
  </si>
  <si>
    <t>INGRESOS Y OTROS BENEFICIOS</t>
  </si>
  <si>
    <t>Ingresos de la Gestión</t>
  </si>
  <si>
    <t>Impuestos</t>
  </si>
  <si>
    <t xml:space="preserve">Cuotas y Aportaciones de Seguridad Social </t>
  </si>
  <si>
    <t>Contribuciones de Mejoras</t>
  </si>
  <si>
    <t>Derechos</t>
  </si>
  <si>
    <t>Productos</t>
  </si>
  <si>
    <t>Aprovechamientos</t>
  </si>
  <si>
    <t xml:space="preserve">Ingresos por Venta de Bienes y Prestación de Servicios </t>
  </si>
  <si>
    <t xml:space="preserve">Participaciones, Aportaciones, Convenios, Incentivos Derivados de la Colaboración Fiscal, Fondos Distintos de Aportaciones, Transferencias, Asignaciones, Subsidios y Subvenciones, y Pensiones y Jubilaciones 
Aportaciones, Transferencias, Asignaciones, Subsidios y Subvenciones, y Pensiones y Jubilaciones 
Aportaciones, Transferencias, Asignaciones, Subsidios y Subvenciones, y Pensiones y Jubilaciones </t>
  </si>
  <si>
    <t xml:space="preserve">Participaciones, Aportaciones, Convenios, Incentivos Derivados de la Colaboración Fiscal, Fondos Distintos de Aportaciones
Aportaciones, Transferencias, Asignaciones, Subsidios y Subvenciones, y Pensiones y Jubilaciones 
Aportaciones, Transferencias, Asignaciones, Subsidios y Subvenciones, y Pensiones y Jubilaciones </t>
  </si>
  <si>
    <t xml:space="preserve">Transferencias, Asignaciones, Subsidios y Subvenciones, y Pensiones y Jubilaciones </t>
  </si>
  <si>
    <t>Otros Ingresos y Beneficios</t>
  </si>
  <si>
    <t xml:space="preserve">Ingresos Financieros  </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</si>
  <si>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</si>
  <si>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</si>
  <si>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</si>
  <si>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</si>
  <si>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</si>
  <si>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</si>
  <si>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</si>
  <si>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 xml:space="preserve">Servicios Personales  </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</si>
  <si>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</si>
  <si>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</si>
  <si>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</si>
  <si>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</si>
  <si>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</si>
  <si>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</si>
  <si>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</si>
  <si>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</si>
  <si>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</si>
  <si>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</si>
  <si>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</si>
  <si>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</si>
  <si>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</si>
  <si>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</si>
  <si>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</si>
  <si>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</si>
  <si>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</si>
  <si>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</si>
  <si>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</si>
  <si>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</si>
  <si>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</si>
  <si>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</si>
  <si>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</si>
  <si>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</si>
  <si>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</si>
  <si>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</si>
  <si>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</si>
  <si>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</si>
  <si>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Otros Gastos</t>
  </si>
  <si>
    <t>Inversión Pública</t>
  </si>
  <si>
    <t xml:space="preserve">Inversión Pública no Capitalizable </t>
  </si>
  <si>
    <t>Total de Gastos y Otras Pérdidas</t>
  </si>
  <si>
    <t>Resultados del Ejercicio  (Ahorro/Desahorro)</t>
  </si>
  <si>
    <t>Estado de Situación Financiera</t>
  </si>
  <si>
    <t>Al 31 de Diciembre de 2021 y 2020</t>
  </si>
  <si>
    <t>CONCEPTO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</si>
  <si>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</si>
  <si>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</si>
  <si>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</si>
  <si>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</si>
  <si>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</si>
  <si>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</si>
  <si>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</si>
  <si>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</si>
  <si>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</si>
  <si>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</si>
  <si>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</si>
  <si>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</si>
  <si>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</si>
  <si>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</si>
  <si>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</si>
  <si>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</si>
  <si>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</si>
  <si>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</si>
  <si>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</si>
  <si>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</si>
  <si>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</si>
  <si>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</si>
  <si>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</si>
  <si>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</si>
  <si>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</si>
  <si>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</si>
  <si>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</si>
  <si>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</si>
  <si>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</si>
  <si>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</si>
  <si>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</si>
  <si>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</si>
  <si>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</si>
  <si>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</si>
  <si>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</si>
  <si>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</si>
  <si>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</si>
  <si>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</si>
  <si>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</si>
  <si>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</si>
  <si>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</si>
  <si>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</si>
  <si>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</si>
  <si>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</si>
  <si>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</si>
  <si>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</si>
  <si>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</si>
  <si>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</si>
  <si>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</si>
  <si>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</si>
  <si>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</si>
  <si>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</si>
  <si>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</si>
  <si>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</si>
  <si>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</si>
  <si>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</si>
  <si>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</si>
  <si>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</si>
  <si>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Estado de Variación en la Hacienda Pública</t>
  </si>
  <si>
    <t>Del 1 de Enero al 31 de Diciembre de 2021</t>
  </si>
  <si>
    <t>(pesos)</t>
  </si>
  <si>
    <t xml:space="preserve"> </t>
  </si>
  <si>
    <t>Hacienda Pública/Patrimonio Generado de Ejercicios Anteriores</t>
  </si>
  <si>
    <t>Hacienda Pública/Patrimonio Generado del Ejercicio</t>
  </si>
  <si>
    <t>Exceso o Insuficiencia en la Actualización de la Hacienda Pública / Patrimonio</t>
  </si>
  <si>
    <t>TOTAL</t>
  </si>
  <si>
    <t xml:space="preserve">HACIENDA PÚBLICA/PATRIMONIO CONTRIBUIDO NETO DE 2020 </t>
  </si>
  <si>
    <t xml:space="preserve">Aportaciones </t>
  </si>
  <si>
    <t>Actualización de la Hacienda Pública/Patrimonio</t>
  </si>
  <si>
    <t xml:space="preserve">HACIENDA PÚBLICA /PATRIMONIO GENERADO NETO DE 2020 </t>
  </si>
  <si>
    <t>Resultados del Ejercicio (Ahorro/Desahorro)</t>
  </si>
  <si>
    <t xml:space="preserve">Revalúos  </t>
  </si>
  <si>
    <t xml:space="preserve">EXCESO O INSUFICIENCIA EN LA ACTUALIZACIÓN DE LA HACIENDA PÚBLICA/ PATRIMONIO NETO DE 2020 </t>
  </si>
  <si>
    <t>Resultado por Posición  Monetaria</t>
  </si>
  <si>
    <t xml:space="preserve">HACIENDA PÚBLICA / PATRIMONIO  NETO  FINAL DE 2020 </t>
  </si>
  <si>
    <t xml:space="preserve">CAMBIOS EN LA HACIENDA PÚBLICA/PATRIMONIO CONTRIBUIDO NETO DE 2021 </t>
  </si>
  <si>
    <t xml:space="preserve">VARIACIONES DE LA HACIENDA PÚBLICA / PATRIMONIO GENERADO NETO DE 2021 </t>
  </si>
  <si>
    <t xml:space="preserve">CAMBIOS EN EL EXCESO O INSUFICIENCIA EN LA ACTUALIZACIÓN DE LA HACIENDA PÚBLICA/ PATRIMONIO NETO DE 2021 </t>
  </si>
  <si>
    <t xml:space="preserve">HACIENDA PÚBLICA / PATRIMONIO NETO FINAL DE 2021 </t>
  </si>
  <si>
    <t>Estado de Cambios en la Situación Financiera</t>
  </si>
  <si>
    <t>Origen</t>
  </si>
  <si>
    <t>Aplicación</t>
  </si>
  <si>
    <t>Exceso o Insuficiencia en la Actualización de la Hacienda Pública/Patrimonio</t>
  </si>
  <si>
    <t>Estado de Flujos de Efectivo</t>
  </si>
  <si>
    <t>Flujos de Efectivo de las Actividades de Operación</t>
  </si>
  <si>
    <t>Cuotas y Aportaciones de Seguridad Social</t>
  </si>
  <si>
    <t>Contribuciones de mejoras</t>
  </si>
  <si>
    <t>Ingresos por Venta de Bienes y Prestación de Servicios</t>
  </si>
  <si>
    <t xml:space="preserve">Participaciones, Aportaciones, Convenios, Incentivos Derivados de la Colaboración Fiscal y Fondos Distintos de Aportaciones 
Aportaciones </t>
  </si>
  <si>
    <t>Otros Orígenes de Operación</t>
  </si>
  <si>
    <t>Servicios Personales</t>
  </si>
  <si>
    <t>Transferencias al resto del Sector Público</t>
  </si>
  <si>
    <t xml:space="preserve">Subsidios y Subvenciones </t>
  </si>
  <si>
    <t xml:space="preserve">Participaciones </t>
  </si>
  <si>
    <t>Otras Aplicaciones de Operación</t>
  </si>
  <si>
    <t>Flujos Netos de Efectivo por Actividades de Operación</t>
  </si>
  <si>
    <t xml:space="preserve">Flujos de Efectivo de las Actividades de Inversión </t>
  </si>
  <si>
    <t>Otros Orígenes de Inversión</t>
  </si>
  <si>
    <t>Otras Aplicaciones de Inversión</t>
  </si>
  <si>
    <t>Flujos Netos de Efectivo por Actividades de Inversión</t>
  </si>
  <si>
    <t>Flujo de Efectivo de las Actividades de Financiamiento</t>
  </si>
  <si>
    <t>Endeudamiento Neto</t>
  </si>
  <si>
    <t xml:space="preserve">   Interno</t>
  </si>
  <si>
    <t xml:space="preserve">   Externo</t>
  </si>
  <si>
    <t>Otros Orígenes de Financiamiento</t>
  </si>
  <si>
    <t>Servicios de la Deuda</t>
  </si>
  <si>
    <t>Otras Aplicaciones de Financiamiento</t>
  </si>
  <si>
    <t>Flujos netos de Efectivo por Actividades de Financiamiento</t>
  </si>
  <si>
    <t xml:space="preserve">Incremento/Disminución Neta en el Efectivo y Equivalentes al Efectivo </t>
  </si>
  <si>
    <t>Efectivo y Equivalentes al Efectivo al inicio del Ejercicio</t>
  </si>
  <si>
    <t>Efectivo y Equivalentes al Efectivo al final del Ejercicio</t>
  </si>
  <si>
    <t>Informe de Pasivos Contingentes</t>
  </si>
  <si>
    <t xml:space="preserve">“En cumplimiento a lo dispuesto en los artículos 46, fracción I, inciso d, y 52 de la Ley General de Contabilidad Gubernamental, y de conformidad con lo establecido en el capítulo VII, numeral III, inciso g) del Manual de Contabilidad Gubernamental emitido por el CONAC, el ente público informa lo siguiente:”
</t>
  </si>
  <si>
    <t>Cuenta</t>
  </si>
  <si>
    <t>Importe</t>
  </si>
  <si>
    <t>"En el año 2021, no se tuvieron Pasivos Contingentes"</t>
  </si>
  <si>
    <t>Notas a los Estados Financieros</t>
  </si>
  <si>
    <t>a) NOTAS DE DESGLOSE</t>
  </si>
  <si>
    <r>
      <t xml:space="preserve">I)     </t>
    </r>
    <r>
      <rPr>
        <b/>
        <sz val="7"/>
        <rFont val="Times New Roman"/>
        <family val="1"/>
      </rPr>
      <t/>
    </r>
  </si>
  <si>
    <t>NOTAS AL ESTADO DE SITUACIÓN FINANCIERA</t>
  </si>
  <si>
    <t>Activo</t>
  </si>
  <si>
    <t>·</t>
  </si>
  <si>
    <t>A continuación se relacionan las cuentas que integran el rubro de efectivo y equivalentes:</t>
  </si>
  <si>
    <t>BANCOS/TESORERÍA</t>
  </si>
  <si>
    <t>INVERSIONES TEMPORALES (HASTA 3 MESES)</t>
  </si>
  <si>
    <t>Suma</t>
  </si>
  <si>
    <t>Bancos/Tesorería</t>
  </si>
  <si>
    <t>Representa el monto de efectivo disponible propiedad del INSTITUTO, en cuentas de cheques tradicionales, su importe se integra por:</t>
  </si>
  <si>
    <t>Banco</t>
  </si>
  <si>
    <t>BANCOMER</t>
  </si>
  <si>
    <t>GRUPO FINANCIERO BANORTE</t>
  </si>
  <si>
    <t>Inversiones Temporales</t>
  </si>
  <si>
    <r>
      <t xml:space="preserve">Representa el monto de efectivo invertido por el </t>
    </r>
    <r>
      <rPr>
        <b/>
        <i/>
        <sz val="9"/>
        <color theme="1"/>
        <rFont val="Arial"/>
        <family val="2"/>
      </rPr>
      <t>INSTITUTO</t>
    </r>
    <r>
      <rPr>
        <sz val="9"/>
        <color theme="1"/>
        <rFont val="Arial"/>
        <family val="2"/>
      </rPr>
      <t>, el cual se efectúa en inversión a la vista, (Valores gubernamentales) su importe se integra por:</t>
    </r>
  </si>
  <si>
    <t>Fondos con Afectación Específica</t>
  </si>
  <si>
    <t>No se ha presentado el supuesto</t>
  </si>
  <si>
    <t>Derechos a recibir Efectivo y Equivalentes y Bienes o Servicios a Recibir</t>
  </si>
  <si>
    <t>DEUDORES DIVERSOS POR COBRAR A CORTO PLAZO</t>
  </si>
  <si>
    <t>DEUDORES POR ANTICIPOS DE LA TESORERÍA A CORTO PLAZO</t>
  </si>
  <si>
    <t>DERECHOS A RECIBIR BIENES O SERVICIOS</t>
  </si>
  <si>
    <t>Las Cuentas por Cobrar a Corto Plazo se integran por:</t>
  </si>
  <si>
    <t>Deudores Diversos por Cobrar a Corto Plazo</t>
  </si>
  <si>
    <t>Derechos a recibir bienes o servicios</t>
  </si>
  <si>
    <t>Bienes Disponibles para su Transformación o Consumo (inventarios)</t>
  </si>
  <si>
    <t>No aplica</t>
  </si>
  <si>
    <t>Inversiones Financieras</t>
  </si>
  <si>
    <t>Bienes Muebles, Inmuebles e Intangibles</t>
  </si>
  <si>
    <t>Se integra de la siguiente manera:</t>
  </si>
  <si>
    <t>TERRENOS</t>
  </si>
  <si>
    <t>EDIFICIOS NO HABITACIONALES</t>
  </si>
  <si>
    <t>Subtotal BIENES INMUEBLES, INFRAESTRUCTURA Y CONSTRUCCIONES EN PROCESO</t>
  </si>
  <si>
    <t>Bienes Muebles, Intangibles y Depreciaciones</t>
  </si>
  <si>
    <t>Se integras de la siguiente manera:</t>
  </si>
  <si>
    <t>MOBILIARIO Y EQUIPO DE ADMINISTRACIÓN</t>
  </si>
  <si>
    <t>MOBILIARIO Y EQUIPO EDUCACIONAL Y RECREATIVO</t>
  </si>
  <si>
    <t>VEHÍCULOS Y EQUIPO DE TRANSPORTE</t>
  </si>
  <si>
    <t>MAQUINARIA, OTROS EQUIPOS Y HERRAMIENTAS</t>
  </si>
  <si>
    <t>Subtotal BIENES MUEBLES</t>
  </si>
  <si>
    <t>SOFTWARE</t>
  </si>
  <si>
    <t>Subtotal ACTIVOS INTANGIBLES</t>
  </si>
  <si>
    <t>DEPRECIACIÓN ACUMULADA DE BIENES MUEBLES</t>
  </si>
  <si>
    <t>Subtotal DEPRECIACIÓN ACUMULADA DE BIENES MUEBLES</t>
  </si>
  <si>
    <t>El método de depreciación aplicado, generalmente está asociado con la vida útil de los activos y las tasas aplicadas se encuentran dentro de los parámetros que cita la normatividad.</t>
  </si>
  <si>
    <t>Activo Diferido</t>
  </si>
  <si>
    <t>Otros Activos</t>
  </si>
  <si>
    <t>Pasivo</t>
  </si>
  <si>
    <t>PASIVO CIRCULANTE</t>
  </si>
  <si>
    <t>PASIVO NO CIRCULANTE</t>
  </si>
  <si>
    <t>Suma de Pasivo</t>
  </si>
  <si>
    <t>Destacan entre las principales partidas del Pasivo Circulante las siguientes:</t>
  </si>
  <si>
    <t>SERVICIOS PERSONALES POR PAGAR A CORTO PLAZO</t>
  </si>
  <si>
    <t>PROVEEDORES POR PAGAR A CORTO PLAZO</t>
  </si>
  <si>
    <t>TRANSFERENCIAS OTORGADAS POR PAGAR A CORTO PLAZO</t>
  </si>
  <si>
    <t>RETENCIONES Y CONTRIBUCIONES POR PAGAR A CORTO PLAZO</t>
  </si>
  <si>
    <t>OTRAS CUENTAS POR PAGAR A CORTO PLAZO</t>
  </si>
  <si>
    <t>FONDOS EN GARANTÍA A CORTO PLAZO</t>
  </si>
  <si>
    <t>Suma PASIVO CIRCULANTE</t>
  </si>
  <si>
    <t>Servicios Personales por Pagar a Corto Plazo</t>
  </si>
  <si>
    <t>Retenciones por Pagar a Corto Plazo</t>
  </si>
  <si>
    <t>El importe de esta cuenta está constituido principalmente por: Retenciones de ISR por Sueldos y Salarios y Honorarios, mismas que se pagan en el siguiente mes; retenciones derivadas de aportaciones de seguridad social (Trabajadores) mismas que se liquidan dentro de los cinco días del siguiente mes.</t>
  </si>
  <si>
    <t>Proveedores por Pagar a Corto Plazo</t>
  </si>
  <si>
    <t xml:space="preserve">Se constituye pasivo a largo plazo para indemnizaciones y liquidaciones del personal del I.E.E. </t>
  </si>
  <si>
    <t>OTRAS PROVISIONES A LARGO PLAZO</t>
  </si>
  <si>
    <t>Suma de Pasivos a Largo Plazo</t>
  </si>
  <si>
    <r>
      <t xml:space="preserve">II)    </t>
    </r>
    <r>
      <rPr>
        <b/>
        <sz val="7"/>
        <rFont val="Times New Roman"/>
        <family val="1"/>
      </rPr>
      <t/>
    </r>
  </si>
  <si>
    <t>NOTAS AL ESTADO DE ACTIVIDADES</t>
  </si>
  <si>
    <t>Ingresos de Gestión</t>
  </si>
  <si>
    <t>Representa el monto del ingreso devengado-recaudado al corte del mes que se reporta, el cuales está conformado de la siguiente manera:</t>
  </si>
  <si>
    <t>TRANSFERENCIAS INTERNAS Y ASIGNACIONES DEL SECTOR PÚBLICO</t>
  </si>
  <si>
    <t>Subtotal TRANSFERENCIAS, ASIGNACIONES, SUBSIDIOS Y SUBVENCIONES, Y PENSIONES Y JUBILACIONES</t>
  </si>
  <si>
    <t>PRODUCTOS</t>
  </si>
  <si>
    <t>Subtotal PRODUCTOS</t>
  </si>
  <si>
    <t>INGRESOS POR VENTA DE BIENES Y PRESTACIÓN DE SERVICIOS DE LOS PODERES LEGISLATIVO Y JUDICIAL, Y DE LOS ÓRGANOS AUTÓNOMOS</t>
  </si>
  <si>
    <t>Subtotal INGRESOS POR VENTA DE BIENES Y PRESTACIÓN DE SERVICIOS</t>
  </si>
  <si>
    <t>Suma Ingresos de Gestión</t>
  </si>
  <si>
    <t>Gastos y Otras Pérdidas:</t>
  </si>
  <si>
    <t>1.</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</si>
  <si>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</si>
  <si>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GASTOS DE FUNCIONAMIENTO</t>
  </si>
  <si>
    <t>TRANSFERENCIAS, ASIGNACIONES, SUBSIDIOS Y OTRAS AYUDAS</t>
  </si>
  <si>
    <t>OTROS GASTOS Y PÉRDIDAS EXTRAORDINARIAS</t>
  </si>
  <si>
    <t>Suma de GASTOS Y OTRAS PÉRDIDAS</t>
  </si>
  <si>
    <t>A su vez se presentan aquellos rubros que en forma individual representan el 8.0% o más del total de los gastos:</t>
  </si>
  <si>
    <t>%</t>
  </si>
  <si>
    <t>REMUNERACIONES AL PERSONAL DE CARÁCTER PERMANENTE</t>
  </si>
  <si>
    <t>REMUNERACIONES ADICIONALES Y ESPECIALES</t>
  </si>
  <si>
    <t>AYUDAS SOCIALES A INSTITUCIONES</t>
  </si>
  <si>
    <t xml:space="preserve">III)   </t>
  </si>
  <si>
    <t>NOTAS AL ESTADO DE VARIACIÓN EN LA HACIENDA PÚBLICA</t>
  </si>
  <si>
    <t xml:space="preserve">IV)   </t>
  </si>
  <si>
    <t>NOTAS AL ESTADO DE FLUJOS DE EFECTIVO</t>
  </si>
  <si>
    <t>Efectivo y equivalentes</t>
  </si>
  <si>
    <t>Total de EFECTIVO Y EQUIVALENTES</t>
  </si>
  <si>
    <t xml:space="preserve">Conciliación de los Flujos de Efectivo Netos de las Actividades de Operación y la cuenta de Ahorro/Desahorro antes de Rubros Extraordinarios. </t>
  </si>
  <si>
    <r>
      <rPr>
        <b/>
        <sz val="9"/>
        <rFont val="Arial"/>
        <family val="2"/>
      </rPr>
      <t>Ahorro/Desahorro   antes   de   rubros Extraordinarios</t>
    </r>
  </si>
  <si>
    <r>
      <rPr>
        <i/>
        <sz val="9"/>
        <rFont val="Arial"/>
        <family val="2"/>
      </rPr>
      <t>Movimientos de partidas (o rubros) que no afectan al efectivo.</t>
    </r>
  </si>
  <si>
    <t>Depreciación</t>
  </si>
  <si>
    <t>Amortización</t>
  </si>
  <si>
    <t>Incrementos en las provisiones</t>
  </si>
  <si>
    <r>
      <rPr>
        <sz val="9"/>
        <rFont val="Arial"/>
        <family val="2"/>
      </rPr>
      <t>Incremento en inversiones producido por revaluación</t>
    </r>
  </si>
  <si>
    <r>
      <rPr>
        <sz val="9"/>
        <rFont val="Arial"/>
        <family val="2"/>
      </rPr>
      <t>Ganancia/pérdida en venta de propiedad, planta y equipo</t>
    </r>
  </si>
  <si>
    <t>Incremento en cuentas por cobrar</t>
  </si>
  <si>
    <t>Partidas extraordinarias</t>
  </si>
  <si>
    <t xml:space="preserve">V) </t>
  </si>
  <si>
    <t>CONCILIACIÓN ENTRE LOS INGRESOS PRESUPUESTARIOS Y CONTABLES, ASÍ COMO ENTRE LOS EGRESOS PRESUPUESTARIOS Y LOS GASTOS CONTABLES</t>
  </si>
  <si>
    <t>La conciliación se presentará atendiendo a lo dispuesto por el Acuerdo por el que se emite el formato de conciliación entre los ingresos presupuestarios y contables, así como entre los egresos presupuestarios y los gastos contables.</t>
  </si>
  <si>
    <t>b) NOTAS DE MEMORIA (CUENTAS DE ORDEN)</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</si>
  <si>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</si>
  <si>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estas Notas son las siguientes:</t>
  </si>
  <si>
    <t>Cuentas de Orden Contables y Presupuestarias:</t>
  </si>
  <si>
    <t>VALORES</t>
  </si>
  <si>
    <t>EMISIÓN DE OBLIGACIONES</t>
  </si>
  <si>
    <t>AVALES Y GARANTÍAS</t>
  </si>
  <si>
    <t>JUICIOS</t>
  </si>
  <si>
    <t>INVERSIÓN MEDIANTE PROYECTOS PARA PRESTACIÓN DE SERVICIOS (PPS) Y SIMILARES</t>
  </si>
  <si>
    <t>BIENES EN CONCESIONADOS O EN COMODATO</t>
  </si>
  <si>
    <t>CUENTAS DE ORDEN PRESUPUESTALES</t>
  </si>
  <si>
    <t>LEY DE INGRESOS</t>
  </si>
  <si>
    <t>PRESUPUESTO DE EGRESOS</t>
  </si>
  <si>
    <t>LEY DE INGRESOS RECAUDADA</t>
  </si>
  <si>
    <t>PRESUPUESTO DE EGRESOS DEVENGADO</t>
  </si>
  <si>
    <t>c) NOTAS DE GESTIÓN ADMINISTRATIVA</t>
  </si>
  <si>
    <t xml:space="preserve"> Introducción</t>
  </si>
  <si>
    <t>El Instituto Estatal Electoral, es un organismo público autónomo, ciudadanizado, permanente e independiente en sus decisiones y funcionamiento, con personalidad jurídica y patrimonio propio; depositario del ejercicio de la función pública estatal de organizar las elecciones; regido en todo momento por los principios de certeza, legalidad, imparcialidad, independencia, máxima publicidad, definitividad y objetividad</t>
  </si>
  <si>
    <t xml:space="preserve">2.     </t>
  </si>
  <si>
    <t>Panorama Económico y Financiero</t>
  </si>
  <si>
    <t xml:space="preserve">El Instituto Estatal Electoral (I.E.E.) recibe por parte del Gobierno del Estado de Aguascalientes, los recursos para su funcionamiento a través de la Secretaría de Finanzas, dichos recursos son aprobados anualmente por el Congreso local en el presupuesto de egresos correspondiente.
El I.E.E. se encuentra registrado en el Servicio de Administración Tributaria con el Registro Federal de Contribuyentes IEE001031BL8 como persona moral no contribuyente y sus obligaciones fiscales son las siguientes:
Presentar declaración y pago provisional mensual de retenciones de impuesto sobre la renta (ISR) por sueldos y salarios.
Presentar declaración y pago provisional mensual de retenciones ISR e IVA por renta de inmuebles y pagos por honorarios profesionales.
Presentar declaración anual (DIM) de sueldos y salarios de trabajadores de base, eventuales y asimilados a salarios.
Presentar declaración informativa mensual de operaciones con terceros (DIOT).
Las obligaciones estatales de impuestos son:
Presentar declaración mensual de impuesto sobre nómina 2.5%.
Presentar declaración mensual de retenciones de impuesto sobre nómina a prestadores de servicios 1.25%.
Presentar declaración anual de impuesto sobre nómina.
</t>
  </si>
  <si>
    <t xml:space="preserve">3.     </t>
  </si>
  <si>
    <t>Autorización e Historia</t>
  </si>
  <si>
    <t xml:space="preserve">Línea del Tiempo
La Comisión Estatal Electoral se instaló el 7 de marzo de 1992. El día 10 de marzo, queda instalado el Consejo General del Consejo Estatal Electoral, el mismo tenía un carácter temporal; posteriormente, se integró el Tribunal Local Electoral, siendo aprobada su composición por unanimidad del Congreso. Bajo esta tesitura, se dio inicio a los trabajos relativos al proceso electoral del año 1995, donde se eligió a los Diputados por Mayoría Relativa y por el principio de Representación proporcional, así como a los Ayuntamientos del Estado.
A partir del 22 de junio de 1997, siete Consejeros Ciudadanos fueron nombrados por el Congreso del Estado, rectificando la integración del Consejo Estatal Electoral que tuvo a bien organizar el proceso electoral del año 1995. Esta conformación reflejaba así a nivel local un avance importante, lo anterior derivado de la reforma de la legislación federal de 1996.
Para el 26 de enero de 1998, la Ley Electoral del Estado de Aguascalientes presenta modificaciones, con el objeto de inmiscuir a la ciudadanía en un grado mayor al proceso y organización electoral, especifica aspectos que se encontraban dispersos en dicha ley. En ese mismo año, el Consejo Estatal Electoral quedó formalmente instalado en la sesión que se llevó a cabo el día 10 de marzo quedando así legalmente instalado el máximo Órgano de Dirección Electoral en el Estado, con lo que dio inicio el Proceso Electoral 1998.
En virtud de las Reformas a la Constitución Local y de la publicación del Código Electoral del Estado de Aguascalientes, en el periódico oficial, en fecha 31 de octubre del año 2000 se ordenó la creación de un organismo público ciudadanizado, de carácter permanente, autónomo en su funcionamiento e independiente en sus decisiones, con personalidad jurídica y patrimonio propio.
</t>
  </si>
  <si>
    <t xml:space="preserve">4.     </t>
  </si>
  <si>
    <t>Organización y Objeto Social</t>
  </si>
  <si>
    <t xml:space="preserve">Regular en apego a los principios de certeza, legalidad, imparcialidad, independencia, máxima publicidad, definitividad y, objetividad, el ejercicio de los derechos y obligaciones político electorales de los ciudadanos, Asociaciones y Partidos Políticos, así como su acreditación y funcionamiento dentro de la vida política estatal. Efectuar los procesos de renovación de los poderes Legislativo y Ejecutivo, así como Ayuntamientos del Estado, incluyendo actos preparativos de la elección, la jornada electoral, resultados, declaraciones de validez de los mismos, asignación de diputaciones y regidurías por representación proporcional y la calificación de la elección de Gobernador del Estado.                                                                                                                                                                     Contribuir siempre al desarrollo y difusión de la cultura de la vida democrática, a través de la promoción del voto, la educación cívico-electoral, asegurando a la ciudadanía en primer término el ejercicio de sus derechos político-electorales y de participación ciudadana, así como vigilar el cumplimiento de sus obligaciones, preservando el fortalecimiento del régimen de Partidos Políticos, y en consecuencia garantizar la celebración periódica y pacífica de las elecciones para renovar a los integrantes del Poder Legislativo, Poder Ejecutivo y Ayuntamientos del Estado, velando íntegramente por la autenticidad y efectividad del sufragio
</t>
  </si>
  <si>
    <t>5.</t>
  </si>
  <si>
    <t>Bases de Preparación de los Estados Financieros</t>
  </si>
  <si>
    <t xml:space="preserve">El Instituto Estatal Electoral, realiza los registros presupuestales y contables de sus operaciones así como la preparación de los Estados Financieros, en apego a lo establecido en la Ley General de Contabilidad Gubernamental, normatividad emitida por el Consejo Nacional de Armonización Contable y demás disposiciones aplicables en la materia.
</t>
  </si>
  <si>
    <t>6.</t>
  </si>
  <si>
    <t>Políticas de Contabilidad Significativas</t>
  </si>
  <si>
    <t xml:space="preserve">A efecto de dar cumplimiento a la normatividad de la Ley de Contabilidad Gubernamental, se ha implementado el sistema SAACG.Net  de INDETEC.
</t>
  </si>
  <si>
    <t xml:space="preserve">7.     </t>
  </si>
  <si>
    <t>Posición en Moneda Extranjera y Protección por Riesgo Cambiario</t>
  </si>
  <si>
    <t xml:space="preserve">8. </t>
  </si>
  <si>
    <t>Reporte Analítico del Activo</t>
  </si>
  <si>
    <t>Se detalla en anexo.</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</si>
  <si>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</si>
  <si>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</si>
  <si>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</si>
  <si>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</si>
  <si>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</si>
  <si>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</si>
  <si>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</si>
  <si>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</si>
  <si>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</si>
  <si>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</si>
  <si>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</si>
  <si>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</si>
  <si>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</si>
  <si>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</si>
  <si>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</si>
  <si>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</si>
  <si>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No  existen  partes  relacionadas  que  pudieran  ejercer  influencia significativa sobre la toma de decisiones financieras y operativas.</t>
  </si>
  <si>
    <t xml:space="preserve">17.   </t>
  </si>
  <si>
    <t>Responsabilidad Sobre la Presentación Razonable de la Información Contable</t>
  </si>
  <si>
    <t xml:space="preserve">Bajo protesta de decir verdad declaramos que los Estados Financieros y sus notas, son razonablemente correctos y son responsabilidad del emisor
</t>
  </si>
  <si>
    <t>"Sin Información que revelar"</t>
  </si>
  <si>
    <t>El Gobierno del Estado de Aguascalientes, a través de la figura de Donación, transfirió la propiedad que ocupan las instalaciones del Instituto Estatal Electoral en Aguascalientes, esta operación quedó asentada en la Escritura Pública Acta. Núm. 37100 Vol. 1042 de fecha 29/10/2018.  Por razón de los trámites para llevar a cabo la formalización de la misma, se dió de alta en el mes de diciembre de 2018, una vez que fue entregado el documento de soporte referido, Asimismo se realizó la Construcción del Estacionamiento y baños en el ejercicio 2019, cuya obra fue entregada en diciembre del mismo año.</t>
  </si>
  <si>
    <t>El método de depreciación aplicado al edificio, es el que cita la normatividad y arroja un importe acumulado de $1'895,231.04; al cierre del Ejercicio 2021.</t>
  </si>
  <si>
    <t>Este género se compone de dos grupos, el Pasivo Circulante y el Pasivo No Circulante, en éstos inciden pasivos derivados de operaciones por servicios personales, cuentas por pagar por operaciones presupuestarias devengadas y contabilizadas al cierre del ejercicio 2021; pasivos por obligaciones laborales, a continuación se presenta la integración del pasivo:</t>
  </si>
  <si>
    <t>El importe de esta cuenta esta constituido principalmente por: Aportaciones de Seguridad Social (obrero-patronal), mismas que se pagan a más tardar en su fecha de vencimiento.</t>
  </si>
  <si>
    <t xml:space="preserve">1.- En el periodo que se informa  no hubo variaciones al Patrimonio Contribuido. </t>
  </si>
  <si>
    <t>2.- El patrimonio generado procede de la recepción de las transferencias realizadas por la Secretaría de Finanzas del Gobierno del Estado de          Aguascalientes, así como por la generación de ingresos propios.</t>
  </si>
  <si>
    <t>Contables:</t>
  </si>
  <si>
    <t>Suma CUENTAS DE ORDEN CONTABLES</t>
  </si>
  <si>
    <r>
      <rPr>
        <i/>
        <sz val="9"/>
        <rFont val="Arial"/>
        <family val="2"/>
      </rPr>
      <t xml:space="preserve">Presupuestarias: </t>
    </r>
    <r>
      <rPr>
        <sz val="9"/>
        <rFont val="Arial"/>
        <family val="2"/>
      </rPr>
      <t/>
    </r>
  </si>
  <si>
    <t>La Secretaría de Finanzas del gobierno del Estado autorizó una ampliación presupuestal al Instituto en el ejercicio 2021 de $18'500,000, asimismo se incorporaron los recursos excedentes obtenidos por ingresos propios, al cierre del ejercicio.</t>
  </si>
  <si>
    <t>Estado Analítico del Activo</t>
  </si>
  <si>
    <t>Saldo Inicial</t>
  </si>
  <si>
    <t>Cargos del Periodo</t>
  </si>
  <si>
    <t>Abonos del Periodo</t>
  </si>
  <si>
    <t>Saldo Final</t>
  </si>
  <si>
    <t>Variación del Periodo</t>
  </si>
  <si>
    <t>4 =(1+2-3)</t>
  </si>
  <si>
    <t>(4-1)</t>
  </si>
  <si>
    <t xml:space="preserve">Bienes Muebles </t>
  </si>
  <si>
    <t>TOTAL DEL  ACTIVO</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</si>
  <si>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</si>
  <si>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</si>
  <si>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</si>
  <si>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</si>
  <si>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</si>
  <si>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</si>
  <si>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</si>
  <si>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</si>
  <si>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</si>
  <si>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</si>
  <si>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Peso</t>
  </si>
  <si>
    <t>México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</si>
  <si>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</si>
  <si>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</si>
  <si>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</si>
  <si>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</si>
  <si>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</si>
  <si>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</si>
  <si>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</si>
  <si>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</si>
  <si>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</si>
  <si>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 Deuda y Otros Pasivos</t>
  </si>
  <si>
    <t>Estado Analítico de Ingresos</t>
  </si>
  <si>
    <t>Rubro de Ingresos</t>
  </si>
  <si>
    <t>Ingreso</t>
  </si>
  <si>
    <t>Diferencia</t>
  </si>
  <si>
    <t>Estimado</t>
  </si>
  <si>
    <t>Ampliaciones y Reducciones</t>
  </si>
  <si>
    <t>Modificado</t>
  </si>
  <si>
    <t>Devengado</t>
  </si>
  <si>
    <t>Recaudado</t>
  </si>
  <si>
    <t>(1)</t>
  </si>
  <si>
    <t>(2)</t>
  </si>
  <si>
    <t>(3= 1 + 2)</t>
  </si>
  <si>
    <t>(4)</t>
  </si>
  <si>
    <t>(5)</t>
  </si>
  <si>
    <t>(6= 5 - 1 )</t>
  </si>
  <si>
    <t xml:space="preserve">Ingresos por Venta de Bienes, Prestación de
Servicios y Otros Ingresos </t>
  </si>
  <si>
    <t>Participaciones, Aportaciones, Convenios, Incentivos Derivados de la Colaboración Fiscal y Fondos Distintos de Aportaciones</t>
  </si>
  <si>
    <t>Ingresos Derivados de Financiamientos</t>
  </si>
  <si>
    <t>Total</t>
  </si>
  <si>
    <r>
      <t>Ingresos excedentes</t>
    </r>
    <r>
      <rPr>
        <b/>
        <sz val="9"/>
        <rFont val="Calibri"/>
        <family val="2"/>
      </rPr>
      <t>¹</t>
    </r>
  </si>
  <si>
    <t>Estado Analítico de Ingresos
Por Fuente de Financiamiento</t>
  </si>
  <si>
    <t>Ampliaciones y 
Reducciones</t>
  </si>
  <si>
    <t xml:space="preserve">Ingresos del Poder Ejecutivo Federal o Estatal y de los Municipios </t>
  </si>
  <si>
    <t>Ingresos de los Entes Públicos de los Poderes Legislativo y Judicial, de los Órganos Autónomos y del Sector Paraestatal o Paramunicipal, así como de las Empresas Productivas del Estado</t>
  </si>
  <si>
    <t>Ingresos derivados de financiamiento</t>
  </si>
  <si>
    <t>Ingresos excedentes</t>
  </si>
  <si>
    <t>Estado Analítico del Ejercicio del Presupuesto de Egresos</t>
  </si>
  <si>
    <t>Clasificación Administrativa</t>
  </si>
  <si>
    <t>Egresos</t>
  </si>
  <si>
    <t>Subejercicio</t>
  </si>
  <si>
    <t>Aprobado</t>
  </si>
  <si>
    <t>Ampliaciones/ (Reducciones)</t>
  </si>
  <si>
    <t>Pagado</t>
  </si>
  <si>
    <t>3 = (1 + 2 )</t>
  </si>
  <si>
    <t>6 = ( 3 - 4 )</t>
  </si>
  <si>
    <t>Sin Ramo/Dependencia</t>
  </si>
  <si>
    <t xml:space="preserve">     CONSEJO GENERAL</t>
  </si>
  <si>
    <t xml:space="preserve">     PRESIDENCIA</t>
  </si>
  <si>
    <t xml:space="preserve">     SECRETARIA EJECUTIVA</t>
  </si>
  <si>
    <t xml:space="preserve">     DIRECCION ADMINISTRATIVA</t>
  </si>
  <si>
    <t xml:space="preserve">     DIRECCION DE CAPACITACION Y ORGANIZACION ELECTORAL</t>
  </si>
  <si>
    <t xml:space="preserve">     DIRECCION JURIDICA</t>
  </si>
  <si>
    <t xml:space="preserve">     COORDINACION DE INFORMATICA</t>
  </si>
  <si>
    <t xml:space="preserve">     COORDINACION DE COMUNICACION SOCIAL</t>
  </si>
  <si>
    <t xml:space="preserve">     CONTRALORIA GENERAL</t>
  </si>
  <si>
    <t xml:space="preserve">     INSTITUTOS POLITICOS</t>
  </si>
  <si>
    <t>Total del Gasto</t>
  </si>
  <si>
    <t>Clasificación Económica (por Tipo de Gasto)</t>
  </si>
  <si>
    <t xml:space="preserve">Egresos </t>
  </si>
  <si>
    <t>Gasto Corriente</t>
  </si>
  <si>
    <t>Gasto de Capital</t>
  </si>
  <si>
    <t>Amortización de la Deuda y Disminución de Pasivos</t>
  </si>
  <si>
    <t>Clasificación por Objeto del Gasto (Capítulo y Concepto)</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</si>
  <si>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</si>
  <si>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</si>
  <si>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</si>
  <si>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</si>
  <si>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</si>
  <si>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</si>
  <si>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</si>
  <si>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</si>
  <si>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</si>
  <si>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</si>
  <si>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</si>
  <si>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</si>
  <si>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</si>
  <si>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</si>
  <si>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</si>
  <si>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</si>
  <si>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</si>
  <si>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</si>
  <si>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</si>
  <si>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</si>
  <si>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</si>
  <si>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</si>
  <si>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</si>
  <si>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</si>
  <si>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</si>
  <si>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</si>
  <si>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</si>
  <si>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</si>
  <si>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</si>
  <si>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</si>
  <si>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</si>
  <si>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</si>
  <si>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</si>
  <si>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</si>
  <si>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</si>
  <si>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</si>
  <si>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</si>
  <si>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</si>
  <si>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</si>
  <si>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</si>
  <si>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</si>
  <si>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</si>
  <si>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</si>
  <si>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</si>
  <si>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</si>
  <si>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</si>
  <si>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</si>
  <si>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</si>
  <si>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</si>
  <si>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</si>
  <si>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 xml:space="preserve">     Legislación</t>
  </si>
  <si>
    <t xml:space="preserve">    Justicia</t>
  </si>
  <si>
    <t xml:space="preserve">    Coordinación de la Política de Gobierno</t>
  </si>
  <si>
    <t xml:space="preserve">    Relaciones Exteriores</t>
  </si>
  <si>
    <t xml:space="preserve">    Asuntos Financieros y Hacendarios</t>
  </si>
  <si>
    <t xml:space="preserve">    Seguridad Nacional</t>
  </si>
  <si>
    <t xml:space="preserve">    Asuntos de Orden Público y de Seguridad Interior</t>
  </si>
  <si>
    <t xml:space="preserve">    Otros Servicios Generales</t>
  </si>
  <si>
    <t>Desarrollo Social</t>
  </si>
  <si>
    <t xml:space="preserve">     Protección Ambiental</t>
  </si>
  <si>
    <t xml:space="preserve">     Vivienda y Servicios a la Comunidad</t>
  </si>
  <si>
    <t xml:space="preserve">     Salud</t>
  </si>
  <si>
    <t xml:space="preserve">     Recreación, Cultura y Otras Manifestaciones Sociales</t>
  </si>
  <si>
    <t xml:space="preserve">     Educación</t>
  </si>
  <si>
    <t xml:space="preserve">     Protección Social</t>
  </si>
  <si>
    <t xml:space="preserve">     Otros Asuntos Sociales</t>
  </si>
  <si>
    <t>Desarrollo Económico</t>
  </si>
  <si>
    <t xml:space="preserve">     Asuntos Económicos, Comerciales y Laborales en General</t>
  </si>
  <si>
    <t xml:space="preserve">     Agropecuaria, Silvicultura, Pesca y Caza</t>
  </si>
  <si>
    <t xml:space="preserve">    Combustibles y Energía</t>
  </si>
  <si>
    <t xml:space="preserve">    Minería, Manufacturas y Construcción</t>
  </si>
  <si>
    <t xml:space="preserve">    Transporte</t>
  </si>
  <si>
    <t xml:space="preserve">    Comunicaciones</t>
  </si>
  <si>
    <t xml:space="preserve">    Turismo</t>
  </si>
  <si>
    <t xml:space="preserve">    Ciencia, Tecnología e Innovación</t>
  </si>
  <si>
    <t xml:space="preserve">    Otras Industrias y Otros Asuntos Económicos</t>
  </si>
  <si>
    <t>Otras no Clasificadas en Funciones Anteriores</t>
  </si>
  <si>
    <t xml:space="preserve">     Transacciones de la Deuda Publica / Costo Financiero de la Deuda</t>
  </si>
  <si>
    <t xml:space="preserve">     Transferencias, Participaciones y Aportaciones entre Diferentes Niveles y Ordenes de Gobierno</t>
  </si>
  <si>
    <t xml:space="preserve">     Saneamiento del Sistema Financiero</t>
  </si>
  <si>
    <t xml:space="preserve">     Adeudos de Ejercicios Fiscales Anteriores</t>
  </si>
  <si>
    <t>Identificación de Crédito o Instrumento</t>
  </si>
  <si>
    <t>Contratación/Colocación</t>
  </si>
  <si>
    <t xml:space="preserve">Endeudamiento Neto </t>
  </si>
  <si>
    <t>A</t>
  </si>
  <si>
    <t>B</t>
  </si>
  <si>
    <t>C = A - B</t>
  </si>
  <si>
    <t>Creditos Bancarios</t>
  </si>
  <si>
    <t>"En el año 2021, no se tuvo Endeudamiento Neto"</t>
  </si>
  <si>
    <t>Total Créditos Bancarios</t>
  </si>
  <si>
    <t>Otros Instrumentos de Deuda</t>
  </si>
  <si>
    <t>Total Otros Instrumentos de Deuda</t>
  </si>
  <si>
    <t>Intereses de la Deuda</t>
  </si>
  <si>
    <t>Créditos Bancarios</t>
  </si>
  <si>
    <t>"En el año 2021, no se tuvieron Intereses de la Deuda"</t>
  </si>
  <si>
    <t>Total de intereses de Créditos Bancarios</t>
  </si>
  <si>
    <t>Total de intereses de Otros Instrumentos de Deuda</t>
  </si>
  <si>
    <t>Indicadores de Postura Fiscal</t>
  </si>
  <si>
    <t>I. Ingresos Presupuestarios (I=1+2)</t>
  </si>
  <si>
    <r>
      <t xml:space="preserve">1. Ingresos del Gobierno de la Entidad Federativa </t>
    </r>
    <r>
      <rPr>
        <b/>
        <vertAlign val="superscript"/>
        <sz val="9"/>
        <color indexed="8"/>
        <rFont val="Arial"/>
        <family val="2"/>
      </rPr>
      <t>1</t>
    </r>
  </si>
  <si>
    <r>
      <t xml:space="preserve">2. Ingresos del Sector Paraestatal </t>
    </r>
    <r>
      <rPr>
        <b/>
        <vertAlign val="superscript"/>
        <sz val="9"/>
        <color indexed="8"/>
        <rFont val="Arial"/>
        <family val="2"/>
      </rPr>
      <t>1</t>
    </r>
  </si>
  <si>
    <t>II. Egresos Presupuestarios (II=3+4)</t>
  </si>
  <si>
    <r>
      <t xml:space="preserve">3. Egresos del Gobierno de la Entidad Federativa </t>
    </r>
    <r>
      <rPr>
        <b/>
        <vertAlign val="superscript"/>
        <sz val="9"/>
        <color indexed="8"/>
        <rFont val="Arial"/>
        <family val="2"/>
      </rPr>
      <t>2</t>
    </r>
  </si>
  <si>
    <r>
      <t xml:space="preserve">4. Egresos del Sector Paraestatal </t>
    </r>
    <r>
      <rPr>
        <b/>
        <vertAlign val="superscript"/>
        <sz val="9"/>
        <color indexed="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</si>
  <si>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</si>
  <si>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</si>
  <si>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</si>
  <si>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</si>
  <si>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</si>
  <si>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</si>
  <si>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</si>
  <si>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1.  Los Ingresos que se presentan son los ingresos presupuestarios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</si>
  <si>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</si>
  <si>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</si>
  <si>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r>
      <t xml:space="preserve">Pagado </t>
    </r>
    <r>
      <rPr>
        <b/>
        <vertAlign val="superscript"/>
        <sz val="9"/>
        <rFont val="Arial"/>
        <family val="2"/>
      </rPr>
      <t>3</t>
    </r>
  </si>
  <si>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</si>
  <si>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</si>
  <si>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</si>
  <si>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</si>
  <si>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</si>
  <si>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</si>
  <si>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</si>
  <si>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</si>
  <si>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</si>
  <si>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</si>
  <si>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</si>
  <si>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</si>
  <si>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</si>
  <si>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</si>
  <si>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</si>
  <si>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</si>
  <si>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</si>
  <si>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</si>
  <si>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</si>
  <si>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</si>
  <si>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</si>
  <si>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</si>
  <si>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</si>
  <si>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</si>
  <si>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</si>
  <si>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</si>
  <si>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</si>
  <si>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</si>
  <si>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</si>
  <si>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</si>
  <si>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</si>
  <si>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Cuenta  Pública 2021</t>
  </si>
  <si>
    <t>Egresos por Programas y Proyectos de Inversión</t>
  </si>
  <si>
    <t>Del 1 de enero al 31 de diciembre de 2021</t>
  </si>
  <si>
    <t>Clave</t>
  </si>
  <si>
    <t>Descripción</t>
  </si>
  <si>
    <t>"En el año 2021, no se tuvieron Egresos por Programas y Proyectos de Inversión"</t>
  </si>
  <si>
    <t>Egresos por Programas y Proyectos</t>
  </si>
  <si>
    <t>Presupuesto Programado</t>
  </si>
  <si>
    <t>Eficiencia del Ejercicio</t>
  </si>
  <si>
    <t>01</t>
  </si>
  <si>
    <t>Promoción y Difusión de la Educación Cívica y Construcción de Ciudadanía y Proceso Electoral 2020-2021.</t>
  </si>
  <si>
    <t>02</t>
  </si>
  <si>
    <t>Financiamiento Estatal a Partidos Políticos</t>
  </si>
  <si>
    <t>Indicadores de Resultados</t>
  </si>
  <si>
    <t xml:space="preserve">              Valor de la Meta 2021</t>
  </si>
  <si>
    <t>Avance de la Meta</t>
  </si>
  <si>
    <t>Indicador</t>
  </si>
  <si>
    <t>Tipo de Indicador</t>
  </si>
  <si>
    <t>Dimensión          a Medir</t>
  </si>
  <si>
    <t>Unidad de Medida</t>
  </si>
  <si>
    <t>Absoluto              (1)</t>
  </si>
  <si>
    <t>Relativo                 (2)</t>
  </si>
  <si>
    <t>Programado</t>
  </si>
  <si>
    <t>Realizado</t>
  </si>
  <si>
    <t xml:space="preserve">          % de Avance Realizado</t>
  </si>
  <si>
    <t>Oct - Dic (3)</t>
  </si>
  <si>
    <t>Oct - Dic (4)</t>
  </si>
  <si>
    <t>Periodo</t>
  </si>
  <si>
    <t>Anual</t>
  </si>
  <si>
    <t>5= 4/3</t>
  </si>
  <si>
    <t>6= 4/1</t>
  </si>
  <si>
    <t>1.- Fortalecimiento de las Actividades Electorales Estatales; Organización del Proceso Electoral Concurrente Ordinadrio 2020-2021.</t>
  </si>
  <si>
    <t>Organizar el Proceso Electoral Local y promover entre alumnos de instituciones educativas y organizaciones sociales los fundamentos del sistema electoral y difundir valores que lo sustentan, en apego a principios rectores de la Institución Electoral y a contenidos programáticos educativos escolarizados y difundir en la ciudadanía organizada del Estado, valores que sustentan a la democracia, proporcionándoles herramientas para su ejercicio pleno, constante y en pos de participación electoral.</t>
  </si>
  <si>
    <t>ATENCIÓN Y SEGUIMIENTO A LA COORDINACIÓN INSTITUCIONAL CON LA PRESIDENCIA</t>
  </si>
  <si>
    <t>De gestión</t>
  </si>
  <si>
    <t>Eficiencia</t>
  </si>
  <si>
    <t>REQUERIMIENTOS ATENDIDOS</t>
  </si>
  <si>
    <t>FORTALECIMIENTO DEL SISTEMA DE EVALUACIÓN INSTITUCIONAL</t>
  </si>
  <si>
    <t>PROYECTO ELABORADO</t>
  </si>
  <si>
    <t>GARANTÍA DE CUMPLIMIENTO EN LA ACTUALIZACIÓN DE LA INFORMACIÓN PÚBLICA APLICABLE</t>
  </si>
  <si>
    <t>ACTUALIZACIONES - REVISIONES REALIZADAS</t>
  </si>
  <si>
    <t>ATENCIÓN Y SEGUIMIENTO A LA COORDINACIÓN INTERINSTITUCIONAL CON EL INSTITUTO NACIONAL ELECTORAL</t>
  </si>
  <si>
    <t>SOLICITUDES REMITIDAS Y TRAMITADAS</t>
  </si>
  <si>
    <t>EVALUACIÓN AL DESEMPEÑO DEL SERVICIO PROFESIONAL ELECTORAL NACIONAL</t>
  </si>
  <si>
    <t>ACTIVIDADES REALIZADAS</t>
  </si>
  <si>
    <t>FORTALECIMIENTO DEL DERECHO DE ACCESO A LA INFORMACIÓN Y PROTECCIÓN DE DATOS PERSONALES</t>
  </si>
  <si>
    <t>SOLICITUDES RESPONDIDAS</t>
  </si>
  <si>
    <t>OPERACIÓN DEL COMITÉ DE TRANSPARENCIA</t>
  </si>
  <si>
    <t>SESIONES, MINUTAS Y DOCUMENTOS ELABORADOS</t>
  </si>
  <si>
    <t>CUMPLIMIENTO DE LAS DISPOSICIONES DE LA NORMATIVIDAD APLICABLE EN MATERIA DE TRANSPARENCIA Y ACCESO A LA INFORMACIÓN</t>
  </si>
  <si>
    <t>DOCUMENTOS PRESENTADOS</t>
  </si>
  <si>
    <t>OPERACIÓN DEL CONSEJO GENERAL</t>
  </si>
  <si>
    <t>SESIONES REALIZADAS, ACTAS ELABORADAS, PROYECTOS ELABORADOS</t>
  </si>
  <si>
    <t>OPERACIÓN DE LA JUNTA ESTATAL EJECUTIVA</t>
  </si>
  <si>
    <t>SESIONES REALIZADAS, MINUTAS ELABORADAS</t>
  </si>
  <si>
    <t>REPRESENTACIÓN INSTITUCIONAL</t>
  </si>
  <si>
    <t>ACTOS JURÍDICOS SUSCRITOS Y PROCEDIMIENTOS SUSTANCIADOS</t>
  </si>
  <si>
    <t>OFICIALÍA DE PARTES</t>
  </si>
  <si>
    <t>SISTEMA IMPLEMENTADO, DOCUMENTOS TRAMITADOS</t>
  </si>
  <si>
    <t xml:space="preserve">SUSTANCIACIÓN DE PROCEDIMIENTOS SANCIONADORES  Y MEDIOS DE IMPUGNACIÓN </t>
  </si>
  <si>
    <t>PROCEDIMIENTOS Y MEDIOS DE IMPUGNACIÓN SUSTANCIADOS</t>
  </si>
  <si>
    <t>GESTIÓN ARCHIVÍSTICA</t>
  </si>
  <si>
    <t>SESIONES, MINUTAS, CAPACITACIONES Y PLAN REALIZADO</t>
  </si>
  <si>
    <t>GARANTÍA DE CUMPLIMIENTO EN LA ACTUALIZACIÓN DE LA INFORMACIÓN PÚBLICA APLICABLE A ESTE INSTITUTO</t>
  </si>
  <si>
    <t>ACTUALIZACIONES REALIZADAS Y REQUERIMIENTOS CONTESTADOS</t>
  </si>
  <si>
    <t>INFORMES GENERADOS</t>
  </si>
  <si>
    <t>ORGANIZACIÓN DEL PROCESO ELECTORAL</t>
  </si>
  <si>
    <t>SESIONES REALIZDAS E INFORMES PRESENTADOS</t>
  </si>
  <si>
    <t>EDUCACIÓN CÍVICA</t>
  </si>
  <si>
    <t>ORGANIZACIÓN ELECTORAL</t>
  </si>
  <si>
    <t>ACTIVIDAD Y DOCUMENTOS GENERADOS</t>
  </si>
  <si>
    <t>CAPACITACIÓN ELECTORAL</t>
  </si>
  <si>
    <t>CAPACITACIONES IMPARTIDAS Y DOCUMENTOS GENERADOS</t>
  </si>
  <si>
    <t>PROMOCIÓN DEL VOTO</t>
  </si>
  <si>
    <t>HORAS</t>
  </si>
  <si>
    <t>ADMINISTRACIÓN FINANCIERA Y PRESUPUESTAL.</t>
  </si>
  <si>
    <t>ACUERDOS, REPORTES E INFORMES</t>
  </si>
  <si>
    <t>CONTROL Y EJECUCIÓN DE LOS PROCEDIMIENTOS DE CONTRATACIÓN</t>
  </si>
  <si>
    <t>REQUISICIONES TRAMITADAS Y PROCEDIMIENTOS REALIZADOS</t>
  </si>
  <si>
    <t>REGISTRO, CONTROL Y VIGILANCIA DEL PATRIMONIO DEL INSTITUTO</t>
  </si>
  <si>
    <t>REPORTES ELABORADOS</t>
  </si>
  <si>
    <t>GESTIÓN DE CAPITAL HUMANO</t>
  </si>
  <si>
    <t>NOMINAS, DGP, EXPEDIENTES</t>
  </si>
  <si>
    <t>ASESORÍAS Y CONSULTAS</t>
  </si>
  <si>
    <t>REVISIÓN Y ELABORACIÓN DE PROYECTOS</t>
  </si>
  <si>
    <t>DOCUMENTOS REVISADOS</t>
  </si>
  <si>
    <t>COADYUVANCIA EN LA TRAMITACIÓN DE PROCEDIMIENTOS JURÍDICOS</t>
  </si>
  <si>
    <t>PROCEDIMIENTOS TRAMITADOS</t>
  </si>
  <si>
    <t>ASESORÍA JURÍDICA</t>
  </si>
  <si>
    <t>ASESORÍAS, CONSULTAS, MECANISMOS Y REUNIONES</t>
  </si>
  <si>
    <t>ANÁLISIS, DESARROLLO, MANTENIMIENTO, ACTUALIZACIÓN Y CAPACITACIÓN DE SISTEMAS</t>
  </si>
  <si>
    <t>SISTEMAS ELABORADOS Y CAPACITACIÓN AL PERSONAL</t>
  </si>
  <si>
    <t>ACTUALIZACIÓN DE LOS SITIOS WEB INSTITUCIONALES</t>
  </si>
  <si>
    <t>SESIONES E INFORMACIÓN PUBLICADAS</t>
  </si>
  <si>
    <t>MANTENIMIENTO DE EQUIPO DE CÓMPUTO Y TELECOMUNICACIONES</t>
  </si>
  <si>
    <t>SERVICIOS ATENDIDOS</t>
  </si>
  <si>
    <t>REGULACIÓN DEL PROGRAMA DE RESULTADOS ELECTORALES PRELIMINARES</t>
  </si>
  <si>
    <t>INFORMES, ACUERDOS, SESIONES</t>
  </si>
  <si>
    <t>INFORMACIÓN, COMUNICACIÓN Y DIFUSIÓN INSTITUCIONAL</t>
  </si>
  <si>
    <t>SÍNTESIS, PUBLICACIONES, BOLETINES</t>
  </si>
  <si>
    <t>DIFUSIÓN EXTERNA Y PROMOCIÓN ELECTORAL</t>
  </si>
  <si>
    <t>INFOGRAFÍAS, SPOTS, RUEDAS DE PRENSA</t>
  </si>
  <si>
    <t>FISCALIZACIÓN</t>
  </si>
  <si>
    <t>REVISIONES Y EMISIÓN DE RECOMENDACIONES</t>
  </si>
  <si>
    <t>INVESTIGACIÓN Y CONTROL PREVENTIVO</t>
  </si>
  <si>
    <t>DENUNCIAS, DETERMINACIONES, ACUERDOS</t>
  </si>
  <si>
    <t>SUBTANCIACIÓN</t>
  </si>
  <si>
    <t>PROCEDIMIENTOS</t>
  </si>
  <si>
    <t>2.- Financiamiento Público a Partidos Políticos, Asociaciones Políticas y en su caso Candidatos Independientes.</t>
  </si>
  <si>
    <t>Consolidar las actividades que realizan los Partidos acreditados y las Asociaciones Políticas registradas en la Entidad.</t>
  </si>
  <si>
    <t>FINANCIAMIENTO PÚBLICO A PARTIDOS POLÍTICOS Y CANDIDATURAS INDEPENDIENTES</t>
  </si>
  <si>
    <t>DOCUMENTOS ELABORADOS</t>
  </si>
  <si>
    <t>Referencia</t>
  </si>
  <si>
    <t>Comentarios de Metas</t>
  </si>
  <si>
    <t>NOTAS:</t>
  </si>
  <si>
    <t>RESPECTO DEL % DE AVANCE REALIZADO DEL PERIODO, SE TIENE LO SIGUIENTE:</t>
  </si>
  <si>
    <t>( 1 )</t>
  </si>
  <si>
    <t>Los trabajos realizados para el cumplimiento de las metas relativas al proyecto en cuestión, serán evaluados con el porentaje alcanzado de manera trimestral con la finalidad de realizar los ajustes para su cumplimiento en la meta anual.</t>
  </si>
  <si>
    <t>( 2 )</t>
  </si>
  <si>
    <t>Existen programas que no presentan avance realizado durante el periodo que se informa, toda vez que para dicho periodo no se programaron avances de la meta.</t>
  </si>
  <si>
    <t>Relación de Bienes Muebles que Componen el Patrimonio</t>
  </si>
  <si>
    <t>Al 31 de diciembre de 2021</t>
  </si>
  <si>
    <t>Código</t>
  </si>
  <si>
    <t>Descripción del Bien Mueble</t>
  </si>
  <si>
    <t>Valor en libros</t>
  </si>
  <si>
    <t>5111-0095-0425</t>
  </si>
  <si>
    <t>SILLA(SILLAS COLOR NEGRO)</t>
  </si>
  <si>
    <t>5111-0095-0154</t>
  </si>
  <si>
    <t>SILLA(PATAS CROMADAS TAPIZADA EN PLIANA CAFÉ)</t>
  </si>
  <si>
    <t>5111-0057-0001</t>
  </si>
  <si>
    <t>LIBRERO(DE CAOBA DOBLE CON ESQUINERO, MEDIDA DE 3.15 MTS. CON 4 PUERTAS)</t>
  </si>
  <si>
    <t>5111-0006-0029</t>
  </si>
  <si>
    <t>ARCHIVERO(DE 4 GAVETAS METÁLICO)</t>
  </si>
  <si>
    <t>5111-0095-0441</t>
  </si>
  <si>
    <t>5111-0095-0170</t>
  </si>
  <si>
    <t>SILLA(TAPIZ PATAS NEGRAS APILABLES)</t>
  </si>
  <si>
    <t>5111-0039-0011</t>
  </si>
  <si>
    <t>ESCRITORIO(ESCRITORIO MEDIO EJECUTIVO CON ANEXO .75X1.60 5 CAJONES)</t>
  </si>
  <si>
    <t>5111-0062-0025</t>
  </si>
  <si>
    <t>MESA(MESA DE TRABAJO DEL MELANINA 1.22 X 2.02)</t>
  </si>
  <si>
    <t>5111-0006-0046</t>
  </si>
  <si>
    <t>ARCHIVERO(ARCHIVERO DE 2 GAVETAS CON RUEDAS)</t>
  </si>
  <si>
    <t>5111-0096-0007</t>
  </si>
  <si>
    <t>SILLON(SILLÓN EJECUTIVO CON CODERAS)</t>
  </si>
  <si>
    <t>5111-0095-0088</t>
  </si>
  <si>
    <t>5111-0095-0363</t>
  </si>
  <si>
    <t>5111-0095-0105</t>
  </si>
  <si>
    <t>5111-0095-0380</t>
  </si>
  <si>
    <t>5111-0095-0530</t>
  </si>
  <si>
    <t>SILLA(SILLA OPERATIVA RESPALDO ALTO )</t>
  </si>
  <si>
    <t>5111-0095-0019</t>
  </si>
  <si>
    <t>5111-0095-0306</t>
  </si>
  <si>
    <t>5111-0039-0125</t>
  </si>
  <si>
    <t>ESCRITORIO(ESCRITORIO PUNTA DE BALA CON LATERAL 3 CAJONES)</t>
  </si>
  <si>
    <t>5111-0062-0131</t>
  </si>
  <si>
    <t>MESA(MESA BINARIA ESTRUCTURA TUBULAR CUBIERTA EN FORMAICA COLOR ARCE 300 MED.)</t>
  </si>
  <si>
    <t>5111-0096-0024</t>
  </si>
  <si>
    <t>SILLON(SILLON EJECUTIVO ANATOMICA TAPIZADO EN TELA RESPALDO ALTO CON PISTON NEUMATICO)</t>
  </si>
  <si>
    <t>5111-0095-0039</t>
  </si>
  <si>
    <t>5111-0095-0322</t>
  </si>
  <si>
    <t>5111-0062-0147</t>
  </si>
  <si>
    <t>5111-0004-0004</t>
  </si>
  <si>
    <t>ANAQUEL(ANAQUEL 5 GAVETAS)</t>
  </si>
  <si>
    <t>5111-0004-0065</t>
  </si>
  <si>
    <t>ANAQUEL(5 ENTREPAÑOS DE 1.80 RODALEX GRIS, 4 POSTES DE 1.80 RODALEX GRIS)</t>
  </si>
  <si>
    <t>5111-0004-0066</t>
  </si>
  <si>
    <t>ANAQUEL(5 ENTREPAÑOS DE 0.30 RODALEX GRIS, 4 POSTES DE 1.80 RODALEX GRIS)</t>
  </si>
  <si>
    <t>5111-0095-0497</t>
  </si>
  <si>
    <t>SILLA(SILLA ESTIBABLE CON TEMPO)</t>
  </si>
  <si>
    <t>5111-0095-0249</t>
  </si>
  <si>
    <t>SILLA(SILLA EJECUTIVA TAPIZADA EN TELA, RESPALDO MEDIO, CON PISTON NEUMATICO)</t>
  </si>
  <si>
    <t>5111-0039-0076</t>
  </si>
  <si>
    <t>ESCRITORIO(MODULAR EN U ESCRITORIO, CREDENZA Y LATERAL)</t>
  </si>
  <si>
    <t>5111-0062-0014</t>
  </si>
  <si>
    <t>MESA(MESA PARA COMPUTADORA GRAFITO)</t>
  </si>
  <si>
    <t>5111-0095-0007</t>
  </si>
  <si>
    <t>5111-0095-0364</t>
  </si>
  <si>
    <t>5111-0039-0091</t>
  </si>
  <si>
    <t>ESCRITORIO(MODULAR EN L ESCRITORIO Y ARCHIVERO)</t>
  </si>
  <si>
    <t>5111-0062-0088</t>
  </si>
  <si>
    <t>MESA(PLEGABLE GRANITO 1.83X.76 CM)</t>
  </si>
  <si>
    <t>5111-0004-0014</t>
  </si>
  <si>
    <t>5111-0004-0030</t>
  </si>
  <si>
    <t>5111-0095-0457</t>
  </si>
  <si>
    <t>5111-0095-0186</t>
  </si>
  <si>
    <t>SILLA(SILLA SECRETARIAL GIRATORIA CON RIÑONERA TAPIZADA EN TELA, PISTÓN NEUMÁTICO)</t>
  </si>
  <si>
    <t>5111-0039-0027</t>
  </si>
  <si>
    <t>ESCRITORIO(SECRETARIAL DE 1.20 X 0.75 X 0.75 FORMAICA ABEDUL PATA CROMADA DE 2 CAJONES)</t>
  </si>
  <si>
    <t>5111-0062-0041</t>
  </si>
  <si>
    <t>MESA(MESA DE MADERA CON MELANINA DE 1.20X2.44)</t>
  </si>
  <si>
    <t>5111-0010-0004</t>
  </si>
  <si>
    <t>BANCA(BANCA 3 PLAZAS TAPIZADO EN TELA COLOR NEGRO)</t>
  </si>
  <si>
    <t>5111-0095-0472</t>
  </si>
  <si>
    <t>5111-0095-0231</t>
  </si>
  <si>
    <t>SILLA(FIJA PLASTICO)</t>
  </si>
  <si>
    <t>5111-0039-0044</t>
  </si>
  <si>
    <t>ESCRITORIO(MEDIO EJECUTIVO CON LATERAL DERECHO)</t>
  </si>
  <si>
    <t>5111-0062-0058</t>
  </si>
  <si>
    <t>MESA(P/MAQUINA DE 0.46 X 046 METÁLICA)</t>
  </si>
  <si>
    <t>5111-0095-0400</t>
  </si>
  <si>
    <t>5111-0095-0125</t>
  </si>
  <si>
    <t>5111-0095-0416</t>
  </si>
  <si>
    <t>5111-0095-0145</t>
  </si>
  <si>
    <t>SILLA(SILLAS)</t>
  </si>
  <si>
    <t>5111-0006-0018</t>
  </si>
  <si>
    <t>5111-0096-0040</t>
  </si>
  <si>
    <t>SILLON(SILLON SEMI-EJECUTIVO TAPIZADO EN VINIPIEL (F-504))</t>
  </si>
  <si>
    <t>5111-0095-0058</t>
  </si>
  <si>
    <t>5111-0095-0338</t>
  </si>
  <si>
    <t>5111-0045-0009</t>
  </si>
  <si>
    <t>GABINETE(DE 1.20 X 0.90 X 0.30)</t>
  </si>
  <si>
    <t>5111-0063-0010</t>
  </si>
  <si>
    <t>MESABANCO(MESABANCO MOD. 10200 TAPIZADO EN TELA COLOR VINO OBSCURO Y PALETA DE MELAMINA NEGRA)</t>
  </si>
  <si>
    <t>5111-0096-0009</t>
  </si>
  <si>
    <t>SILLON(SILLON EJECUTIVO ANATOMICO TAPIZADO EN TELA RESPALDO MEDIO, CON PISTON NEUMATICO)</t>
  </si>
  <si>
    <t>5111-0095-0077</t>
  </si>
  <si>
    <t>5111-0095-0354</t>
  </si>
  <si>
    <t>5111-0095-0136</t>
  </si>
  <si>
    <t>5111-0095-0281</t>
  </si>
  <si>
    <t>5111-0039-0107</t>
  </si>
  <si>
    <t>ESCRITORIO(ESCRITORIO PUNTA DE BALA CON LATERAL CON 3 CAJONES)</t>
  </si>
  <si>
    <t>5111-0062-0105</t>
  </si>
  <si>
    <t>MESA(MESA REDONDA EN FORMAICA PARA JUNTAS)</t>
  </si>
  <si>
    <t>5111-0096-0015</t>
  </si>
  <si>
    <t>SILLON(SILLON EJECUTIVO ANATOMICA TAPIZADO EN TELA RESPALDO ALTO, CON PISTON NEUMATICO)</t>
  </si>
  <si>
    <t>5111-0095-0028</t>
  </si>
  <si>
    <t>5111-0095-0313</t>
  </si>
  <si>
    <t>5111-0039-0132</t>
  </si>
  <si>
    <t>5111-0062-0138</t>
  </si>
  <si>
    <t>5111-0004-0010</t>
  </si>
  <si>
    <t>ANAQUEL(DE MADERA P/ 1T.V. 4 VIDEOCASETERAS 6 GRABADORAS)</t>
  </si>
  <si>
    <t>5111-0004-0046</t>
  </si>
  <si>
    <t>ANAQUEL(5 ENTREPAÑOS Y 4 POSTES)</t>
  </si>
  <si>
    <t>5111-0004-0062</t>
  </si>
  <si>
    <t>ANAQUEL(5 ENTREPAÑOS DE 0.30 RODALEZ GRIS, 4 POSTES DE 1.80 RODALEX GRIS)</t>
  </si>
  <si>
    <t>5111-0095-0488</t>
  </si>
  <si>
    <t>5111-0095-0240</t>
  </si>
  <si>
    <t>5111-0039-0061</t>
  </si>
  <si>
    <t>ESCRITORIO(ESCRITORIO MEDIO EJECUTIVO CON LATERAL IZQUIERDO)</t>
  </si>
  <si>
    <t>5111-0062-0071</t>
  </si>
  <si>
    <t>MESA(MESA PARA IMPRESORA 0.80 X 0.60 ARENA DOS ENTREPAÑOS)</t>
  </si>
  <si>
    <t>5111-0095-0504</t>
  </si>
  <si>
    <t>SILLA(SILLON EJECUTIVO RESPALDO ALTO)</t>
  </si>
  <si>
    <t>5111-0095-0256</t>
  </si>
  <si>
    <t>SILLA(SILLA EJECUTIVA TAPIZADO EN TELA CON RESPALDO MEDIOPISTON NEUMATICO)</t>
  </si>
  <si>
    <t>5111-0039-0082</t>
  </si>
  <si>
    <t>5111-0062-0090</t>
  </si>
  <si>
    <t>MESA(MESA DE CENTRO)</t>
  </si>
  <si>
    <t>5111-0095-0432</t>
  </si>
  <si>
    <t>5111-0095-0161</t>
  </si>
  <si>
    <t>5111-0039-0001</t>
  </si>
  <si>
    <t>ESCRITORIO(METÁLICO CUBIERTA FORMAICA 1.65 X.72)</t>
  </si>
  <si>
    <t>5111-0006-0037</t>
  </si>
  <si>
    <t>ARCHIVERO(ARCHIVERO DOS GAVETAS EN MELAMINA COLOR ARCE)</t>
  </si>
  <si>
    <t>5111-0095-0448</t>
  </si>
  <si>
    <t>5111-0095-0177</t>
  </si>
  <si>
    <t>5111-0039-0018</t>
  </si>
  <si>
    <t>ESCRITORIO(ESCRITORIO MEDIO EJECUTIVO .75X1.60 5 CAJONES)</t>
  </si>
  <si>
    <t>5111-0062-0032</t>
  </si>
  <si>
    <t>5111-0006-0015</t>
  </si>
  <si>
    <t>ARCHIVERO(ARCHIVERO ARCHIVERO 4 GAVETAS METÁLICO TAMAÑO OFICIO)</t>
  </si>
  <si>
    <t>5111-0095-0096</t>
  </si>
  <si>
    <t>5111-0095-0371</t>
  </si>
  <si>
    <t>5111-0095-0112</t>
  </si>
  <si>
    <t>5111-0095-0387</t>
  </si>
  <si>
    <t>5111-0095-0522</t>
  </si>
  <si>
    <t>SILLA(SILLA SECRETARIAL RESPALDO ALTO EN TELA)</t>
  </si>
  <si>
    <t>5111-0095-0008</t>
  </si>
  <si>
    <t>5111-0095-0297</t>
  </si>
  <si>
    <t>5111-0039-0116</t>
  </si>
  <si>
    <t>5111-0062-0122</t>
  </si>
  <si>
    <t>5111-0095-0391</t>
  </si>
  <si>
    <t>5111-0095-0116</t>
  </si>
  <si>
    <t>5111-0095-0407</t>
  </si>
  <si>
    <t>5111-0095-0132</t>
  </si>
  <si>
    <t>5111-0028-0002</t>
  </si>
  <si>
    <t>CREDENZA(EJECUTIVA DE 1.80 X 0.40 FORMAICA ABEDUL PATA CROMADA)</t>
  </si>
  <si>
    <t>5111-0006-0007</t>
  </si>
  <si>
    <t>5111-0096-0031</t>
  </si>
  <si>
    <t>5111-0095-0046</t>
  </si>
  <si>
    <t>5111-0095-0329</t>
  </si>
  <si>
    <t>5111-0063-0001</t>
  </si>
  <si>
    <t>5111-0006-0027</t>
  </si>
  <si>
    <t>5111-0096-0047</t>
  </si>
  <si>
    <t>5111-0122-0002</t>
  </si>
  <si>
    <t>SILLON SEMIEJECUTIVO(E90 CON PISTÓN NEUMÁTICO, RESPALDO DE CONTACTO Y BRAZOS CON AJUSTE DE ALTURA)</t>
  </si>
  <si>
    <t>5111-0095-0067</t>
  </si>
  <si>
    <t>5111-0095-0345</t>
  </si>
  <si>
    <t>5111-0063-0017</t>
  </si>
  <si>
    <t>5111-0095-0054</t>
  </si>
  <si>
    <t>5111-0095-0272</t>
  </si>
  <si>
    <t>5111-0039-0098</t>
  </si>
  <si>
    <t>5111-0062-0096</t>
  </si>
  <si>
    <t>MESA(MESA DE TRABAJO 1.20 X .60 X .75 (F-504))</t>
  </si>
  <si>
    <t>5111-0095-0513</t>
  </si>
  <si>
    <t>5111-0095-0288</t>
  </si>
  <si>
    <t>5111-0039-0066</t>
  </si>
  <si>
    <t>ESCRITORIO(CONJUNTO RADIAL 1.60 X 60 ESCRITORIO RADIAL PUENTE DE UNIÓN 1.10 X .40, CREDENZA 1.60 X .45 C/GAVETA)</t>
  </si>
  <si>
    <t>5111-0062-0113</t>
  </si>
  <si>
    <t>5111-0004-0021</t>
  </si>
  <si>
    <t>5111-0004-0037</t>
  </si>
  <si>
    <t>ANAQUEL(8 POSTES 15 ENTREPAÃ‘OS)</t>
  </si>
  <si>
    <t>5111-0095-0464</t>
  </si>
  <si>
    <t>5111-0095-0203</t>
  </si>
  <si>
    <t>5111-0039-0034</t>
  </si>
  <si>
    <t>ESCRITORIO(SECRETARIAL FORMAICA ABEDUL 1.20 X.75)</t>
  </si>
  <si>
    <t>5111-0062-0049</t>
  </si>
  <si>
    <t>MESA(P/MAQUINA DE FORMAICA ABEDUL CON RODILLOS .60X.40)</t>
  </si>
  <si>
    <t>5111-0095-0479</t>
  </si>
  <si>
    <t>5111-0095-0225</t>
  </si>
  <si>
    <t>5111-0039-0051</t>
  </si>
  <si>
    <t>ESCRITORIO(ESCRITORIO MEDIO EJECUTIVO CON LATERAL)</t>
  </si>
  <si>
    <t>5111-0062-0065</t>
  </si>
  <si>
    <t>MESA(P/MAESTRO SIN FALDÓN 60X1.20 M METÁLICA CUBIERTA FORMAICA)</t>
  </si>
  <si>
    <t>5111-0095-0423</t>
  </si>
  <si>
    <t>5111-0095-0152</t>
  </si>
  <si>
    <t>5111-0095-0439</t>
  </si>
  <si>
    <t>5111-0095-0168</t>
  </si>
  <si>
    <t>SILLA(SECRETARIAL)</t>
  </si>
  <si>
    <t>5111-0039-0009</t>
  </si>
  <si>
    <t>5111-0062-0023</t>
  </si>
  <si>
    <t>MESA(MESA PARA MAQUINA CON RUEDAS DE 0.40 X 0.80)</t>
  </si>
  <si>
    <t>5111-0006-0044</t>
  </si>
  <si>
    <t>5111-0096-0005</t>
  </si>
  <si>
    <t>5111-0095-0085</t>
  </si>
  <si>
    <t>5111-0095-0361</t>
  </si>
  <si>
    <t>5111-0010-0002</t>
  </si>
  <si>
    <t>5111-0095-0103</t>
  </si>
  <si>
    <t>5111-0095-0378</t>
  </si>
  <si>
    <t>5111-0095-0528</t>
  </si>
  <si>
    <t>5111-0095-0017</t>
  </si>
  <si>
    <t>5111-0095-0304</t>
  </si>
  <si>
    <t>5111-0039-0123</t>
  </si>
  <si>
    <t>5111-0062-0129</t>
  </si>
  <si>
    <t>5111-0096-0022</t>
  </si>
  <si>
    <t>5111-0095-0036</t>
  </si>
  <si>
    <t>5111-0095-0320</t>
  </si>
  <si>
    <t>5111-0062-0145</t>
  </si>
  <si>
    <t>5111-0004-0002</t>
  </si>
  <si>
    <t>5111-0004-0054</t>
  </si>
  <si>
    <t>ANAQUEL(4 POSTES DE 1.80, 5 ENTREPAÑOS)</t>
  </si>
  <si>
    <t>5111-0004-0076</t>
  </si>
  <si>
    <t>ANAQUEL(5 ENTREPAÑOS DE 0.30 RODALEX CREMA 4 POSTES DE 1.80 RODALEX CREMA)</t>
  </si>
  <si>
    <t>5111-0095-0495</t>
  </si>
  <si>
    <t>SILLA(SILLA ESTIBABLE CONTEMPO)</t>
  </si>
  <si>
    <t>5111-0095-0247</t>
  </si>
  <si>
    <t>SILLA(SILLA EJECUTIVA TAPIZADA EN TELA , RESPALDO MEDIO, CON PISTON NEUMATICO)</t>
  </si>
  <si>
    <t>5111-0039-0073</t>
  </si>
  <si>
    <t>5111-0062-0007</t>
  </si>
  <si>
    <t>5111-0095-0512</t>
  </si>
  <si>
    <t>5111-0086-0001</t>
  </si>
  <si>
    <t>RELOJ(RECEPTOR DE DOCUMENTOS)</t>
  </si>
  <si>
    <t>5111-0095-0263</t>
  </si>
  <si>
    <t>5111-0039-0089</t>
  </si>
  <si>
    <t>5111-0062-0085</t>
  </si>
  <si>
    <t>5111-0004-0028</t>
  </si>
  <si>
    <t>5111-0095-0455</t>
  </si>
  <si>
    <t>5111-0095-0184</t>
  </si>
  <si>
    <t>5111-0039-0025</t>
  </si>
  <si>
    <t>ESCRITORIO(SECRETARIAL DE 1.20 X 0.75 X 0.75 FORMAICA ABEDUL PATAS CROMADA DE 2 CAJONES)</t>
  </si>
  <si>
    <t>5111-0062-0039</t>
  </si>
  <si>
    <t>MESA(MESA DE TRABAJO DE MELANINA CON PINO 2.46X1.25)</t>
  </si>
  <si>
    <t>5111-0095-0470</t>
  </si>
  <si>
    <t>5111-0095-0210</t>
  </si>
  <si>
    <t>5111-0039-0042</t>
  </si>
  <si>
    <t>ESCRITORIO(ESCRITORIO METÁLICO SEMIEJECUTIVO 1.60 X 0.75 X 0.75)</t>
  </si>
  <si>
    <t>5111-0062-0056</t>
  </si>
  <si>
    <t>MESA(METÁLICA DE 2.20 X .60 M PLEGABLE)</t>
  </si>
  <si>
    <t>5111-0095-0398</t>
  </si>
  <si>
    <t>5111-0095-0123</t>
  </si>
  <si>
    <t>5111-0004-0072</t>
  </si>
  <si>
    <t>ANAQUEL(5 ENTREPAÑOS DE 0.30 RODALEX CREMA, 4 POSTES DE 1.80 RODALEX CREMA)</t>
  </si>
  <si>
    <t>5111-0095-0414</t>
  </si>
  <si>
    <t>5111-0095-0141</t>
  </si>
  <si>
    <t>5111-0028-0010</t>
  </si>
  <si>
    <t>CREDENZA(CREDENZA 1.50 X .45 C/4 CAJONES DE ARCHIVO C/ RIEL PORTAFOLDERS Y CHAPA Y 2 PUERTAS ABATIBLES, C/ENT)</t>
  </si>
  <si>
    <t>5111-0006-0016</t>
  </si>
  <si>
    <t>5111-0096-0038</t>
  </si>
  <si>
    <t>SILLON(SILLON EJECUTIVO)</t>
  </si>
  <si>
    <t>5111-0095-0053</t>
  </si>
  <si>
    <t>5111-0095-0336</t>
  </si>
  <si>
    <t>5111-0045-0007</t>
  </si>
  <si>
    <t>GABINETE(ECCO DE 1.20 X 0.90 X 0.30 METÁLICO)</t>
  </si>
  <si>
    <t>5111-0063-0008</t>
  </si>
  <si>
    <t>5111-0096-0054</t>
  </si>
  <si>
    <t>5111-0095-0075</t>
  </si>
  <si>
    <t>5111-0095-0352</t>
  </si>
  <si>
    <t>5111-0063-0024</t>
  </si>
  <si>
    <t>5111-0095-0087</t>
  </si>
  <si>
    <t>5111-0095-0279</t>
  </si>
  <si>
    <t>5111-0039-0105</t>
  </si>
  <si>
    <t>5111-0062-0103</t>
  </si>
  <si>
    <t>MESA(MESA DE TRABAJO 1.20X60 X 75)</t>
  </si>
  <si>
    <t>5111-0095-0520</t>
  </si>
  <si>
    <t>5111-0095-0005</t>
  </si>
  <si>
    <t>5111-0095-0295</t>
  </si>
  <si>
    <t>5111-0039-0114</t>
  </si>
  <si>
    <t>5111-0062-0120</t>
  </si>
  <si>
    <t>5111-0004-0012</t>
  </si>
  <si>
    <t>5111-0004-0044</t>
  </si>
  <si>
    <t>ANAQUEL(8 POSTES 15 ENTREPAÑOS)</t>
  </si>
  <si>
    <t>5111-0004-0060</t>
  </si>
  <si>
    <t>5111-0095-0486</t>
  </si>
  <si>
    <t>5111-0115-0001</t>
  </si>
  <si>
    <t>VITRINA(DE ALUMINIO NATURAL CON DOS VIDRIOS CORREDIZOS DE 4MM Y CHAPA DE SEGURIDAD, CON TABLERO PEGA PAPEL C)</t>
  </si>
  <si>
    <t>5111-0095-0218</t>
  </si>
  <si>
    <t>SILLA(DE VISITA TAPIZ TELA NEGRO ESTRUCTURA METALICA ESMALTADA)</t>
  </si>
  <si>
    <t>5111-0039-0059</t>
  </si>
  <si>
    <t>5111-0062-0002</t>
  </si>
  <si>
    <t>MESA(MESA P/ IMPRESORA 0.80 X .70 DOS ENTREPAÑOS)</t>
  </si>
  <si>
    <t>5111-0095-0502</t>
  </si>
  <si>
    <t>5111-0095-0254</t>
  </si>
  <si>
    <t>SILLA(SILLA EJECUTIVA TAPIZADO EN TELA, RESPALDO MEDIO, CON PISTON NEUMATICO)</t>
  </si>
  <si>
    <t>5111-0039-0080</t>
  </si>
  <si>
    <t>5111-0062-0011</t>
  </si>
  <si>
    <t>MESA(PARA COMPUTADORA)</t>
  </si>
  <si>
    <t>5111-0095-0430</t>
  </si>
  <si>
    <t>5111-0095-0159</t>
  </si>
  <si>
    <t>5111-0006-0035</t>
  </si>
  <si>
    <t>ARCHIVERO(ARCHIVERO DOS GAVETASEN MELAMINA COLOR ARCE)</t>
  </si>
  <si>
    <t>5111-0095-0446</t>
  </si>
  <si>
    <t>5111-0095-0175</t>
  </si>
  <si>
    <t>5111-0039-0016</t>
  </si>
  <si>
    <t>5111-0062-0030</t>
  </si>
  <si>
    <t>5111-0006-0051</t>
  </si>
  <si>
    <t>ARCHIVERO(ARCHIVERO EN FORMAICA CON DOS GAVETASY RODAJAS)</t>
  </si>
  <si>
    <t>5111-0095-0093</t>
  </si>
  <si>
    <t>5111-0095-0369</t>
  </si>
  <si>
    <t>5111-0095-0110</t>
  </si>
  <si>
    <t>5111-0095-0385</t>
  </si>
  <si>
    <t>5111-0096-0013</t>
  </si>
  <si>
    <t>5111-0095-0026</t>
  </si>
  <si>
    <t>5111-0095-0311</t>
  </si>
  <si>
    <t>5111-0039-0130</t>
  </si>
  <si>
    <t>5111-0062-0136</t>
  </si>
  <si>
    <t>5111-0096-0029</t>
  </si>
  <si>
    <t>SILLON(SILLONEJECUTIVO ANATOMICA TAPIZADO EN TELA RESPALDO ALTO,CON PISTON NEUMATICO)</t>
  </si>
  <si>
    <t>5111-0095-0044</t>
  </si>
  <si>
    <t>5111-0095-0327</t>
  </si>
  <si>
    <t>5111-0062-0086</t>
  </si>
  <si>
    <t>5111-0004-0008</t>
  </si>
  <si>
    <t>5111-0095-0029</t>
  </si>
  <si>
    <t>5111-0095-0270</t>
  </si>
  <si>
    <t>5111-0039-0096</t>
  </si>
  <si>
    <t>5111-0062-0094</t>
  </si>
  <si>
    <t>MESA(PARA SALA DE SESIONES 21 PERSONAS)</t>
  </si>
  <si>
    <t>5111-0095-0212</t>
  </si>
  <si>
    <t>SILLA(TAPIZ PLIANA PATAS NEGRAS)</t>
  </si>
  <si>
    <t>5111-0095-0286</t>
  </si>
  <si>
    <t>5111-0039-0064</t>
  </si>
  <si>
    <t>5111-0062-0111</t>
  </si>
  <si>
    <t>5111-0004-0019</t>
  </si>
  <si>
    <t>5111-0004-0035</t>
  </si>
  <si>
    <t>ANAQUEL(6 POSTES 10 ENTREPA)</t>
  </si>
  <si>
    <t>5111-0095-0462</t>
  </si>
  <si>
    <t>5111-0095-0201</t>
  </si>
  <si>
    <t>SILLA(SECRETARIAL CON PISTON)</t>
  </si>
  <si>
    <t>5111-0039-0032</t>
  </si>
  <si>
    <t>5111-0062-0047</t>
  </si>
  <si>
    <t>MESA(MESA PARA TRABAJO EN MADERA DE PINO Y MELANINA .42X.58)</t>
  </si>
  <si>
    <t>5111-0095-0477</t>
  </si>
  <si>
    <t>5111-0095-0223</t>
  </si>
  <si>
    <t>5111-0039-0049</t>
  </si>
  <si>
    <t>ESCRITORIO(SECRETARIAL METÁLICO)</t>
  </si>
  <si>
    <t>5111-0062-0063</t>
  </si>
  <si>
    <t>5111-0095-0405</t>
  </si>
  <si>
    <t>5111-0095-0130</t>
  </si>
  <si>
    <t>5111-0006-0005</t>
  </si>
  <si>
    <t>ARCHIVERO(ARCHIVERO 4 GAVETAS MADERA)</t>
  </si>
  <si>
    <t>5111-0095-0421</t>
  </si>
  <si>
    <t>5111-0095-0150</t>
  </si>
  <si>
    <t>5111-0006-0025</t>
  </si>
  <si>
    <t>ARCHIVERO(DE 3 GAVETAS METÁLICO)</t>
  </si>
  <si>
    <t>5111-0096-0045</t>
  </si>
  <si>
    <t>5111-0122-0006</t>
  </si>
  <si>
    <t>5111-0095-0065</t>
  </si>
  <si>
    <t>5111-0095-0343</t>
  </si>
  <si>
    <t>5111-0063-0015</t>
  </si>
  <si>
    <t>5111-0095-0101</t>
  </si>
  <si>
    <t>5111-0095-0376</t>
  </si>
  <si>
    <t>5111-0095-0015</t>
  </si>
  <si>
    <t>5111-0095-0302</t>
  </si>
  <si>
    <t>5111-0039-0121</t>
  </si>
  <si>
    <t>5111-0062-0127</t>
  </si>
  <si>
    <t>5111-0096-0020</t>
  </si>
  <si>
    <t>5111-0095-0034</t>
  </si>
  <si>
    <t>5111-0095-0318</t>
  </si>
  <si>
    <t>5111-0062-0143</t>
  </si>
  <si>
    <t>5111-0004-0052</t>
  </si>
  <si>
    <t>5111-0004-0078</t>
  </si>
  <si>
    <t>5111-0095-0493</t>
  </si>
  <si>
    <t>5111-0095-0245</t>
  </si>
  <si>
    <t>SILLA(SILLA EJECUTIVATAPIZADA EN TELA, RESPALDO MEDIO, CON PISTON NEUMATICO)</t>
  </si>
  <si>
    <t>5111-0039-0071</t>
  </si>
  <si>
    <t>5111-0062-0005</t>
  </si>
  <si>
    <t>5111-0095-0510</t>
  </si>
  <si>
    <t>5111-0095-0261</t>
  </si>
  <si>
    <t>5111-0039-0087</t>
  </si>
  <si>
    <t>5111-0062-0082</t>
  </si>
  <si>
    <t>MESA(PARA RECEPCION DE 0.60 X 0.60 MTS)</t>
  </si>
  <si>
    <t>5111-0095-0437</t>
  </si>
  <si>
    <t>5111-0095-0166</t>
  </si>
  <si>
    <t>SILLA(SECRETARIAL ANATÓMICA TAPIZ TELA CON RUEDAS)</t>
  </si>
  <si>
    <t>5111-0039-0006</t>
  </si>
  <si>
    <t>ESCRITORIO(SEC. CON ANEXO .75X1.60 5 CAJONES)</t>
  </si>
  <si>
    <t>5111-0062-0021</t>
  </si>
  <si>
    <t>MESA(MESA DE TRABAJO DEL MELANINA 1.22 X 2.47)</t>
  </si>
  <si>
    <t>5111-0006-0041</t>
  </si>
  <si>
    <t>5111-0096-0003</t>
  </si>
  <si>
    <t>SILLON(AUXILIAR SIN BRAZOS TAPIZADO EN PLIANA)</t>
  </si>
  <si>
    <t>5111-0095-0083</t>
  </si>
  <si>
    <t>5111-0095-0359</t>
  </si>
  <si>
    <t>5111-0095-0468</t>
  </si>
  <si>
    <t>5111-0077-0001</t>
  </si>
  <si>
    <t>PERCHERO(DE MADERA EN ENCINO)</t>
  </si>
  <si>
    <t>5111-0095-0208</t>
  </si>
  <si>
    <t>5111-0039-0040</t>
  </si>
  <si>
    <t>ESCRITORIO(METÁLICO SEMIEJECUTIVO 1.60 X 0.75 X 0.75)</t>
  </si>
  <si>
    <t>5111-0062-0054</t>
  </si>
  <si>
    <t>5111-0095-0396</t>
  </si>
  <si>
    <t>5111-0095-0121</t>
  </si>
  <si>
    <t>5111-0004-0070</t>
  </si>
  <si>
    <t>ANAQUEL(5 ENTREPAÑOS DE 030 RODALEX CREMA, 4 POSTES DE 1.80 RODALEX CREMA)</t>
  </si>
  <si>
    <t>5111-0095-0412</t>
  </si>
  <si>
    <t>5111-0095-0138</t>
  </si>
  <si>
    <t>5111-0028-0008</t>
  </si>
  <si>
    <t>CREDENZA(CREDENZA .96 X .45 C/4 CAJONES DE ARCHIVO C/ RIEL PORTAFOLDERS Y CHAPA)</t>
  </si>
  <si>
    <t>5111-0006-0013</t>
  </si>
  <si>
    <t>5111-0096-0036</t>
  </si>
  <si>
    <t>SILLON(SILLON EJECUTIVO TAPIZADO EN TELA, RESPALDO ALTO, CON PISTON NEUMATICO)</t>
  </si>
  <si>
    <t>5111-0095-0051</t>
  </si>
  <si>
    <t>5111-0095-0334</t>
  </si>
  <si>
    <t>5111-0045-0005</t>
  </si>
  <si>
    <t>GABINETE(UNIVERSAL DE 1.60 X 0.90 X 0.40 METÁLICO)</t>
  </si>
  <si>
    <t>5111-0063-0006</t>
  </si>
  <si>
    <t>5111-0096-0052</t>
  </si>
  <si>
    <t>5111-0095-0073</t>
  </si>
  <si>
    <t>5111-0095-0350</t>
  </si>
  <si>
    <t>5111-0063-0022</t>
  </si>
  <si>
    <t>5111-0095-0071</t>
  </si>
  <si>
    <t>5111-0091-0002</t>
  </si>
  <si>
    <t>SACAPUNTAS(SACAPUNTAS ELÉCTRICO)</t>
  </si>
  <si>
    <t>5111-0095-0277</t>
  </si>
  <si>
    <t>5111-0039-0103</t>
  </si>
  <si>
    <t>ESCRITORIO(ESCRITORIO MODULAR CON LATERAL, CREDENZA CON CAJONES Y LIBRERO)</t>
  </si>
  <si>
    <t>5111-0062-0101</t>
  </si>
  <si>
    <t>MESA(MESA DE TRABAJO 1.60 X .40 X .75 (F-504))</t>
  </si>
  <si>
    <t>5111-0095-0518</t>
  </si>
  <si>
    <t>5111-0095-0003</t>
  </si>
  <si>
    <t>5111-0095-0293</t>
  </si>
  <si>
    <t>5111-0039-0112</t>
  </si>
  <si>
    <t>5111-0062-0118</t>
  </si>
  <si>
    <t>5111-0004-0026</t>
  </si>
  <si>
    <t>5111-0095-0453</t>
  </si>
  <si>
    <t>5111-0095-0182</t>
  </si>
  <si>
    <t>5111-0039-0023</t>
  </si>
  <si>
    <t>ESCRITORIO(P/ COMPUTADORA 1.20X.60)</t>
  </si>
  <si>
    <t>5111-0062-0037</t>
  </si>
  <si>
    <t>MESA(MESA DE TRABAJO DEL MELANINA 1.21 X 2.47)</t>
  </si>
  <si>
    <t>5111-0095-0484</t>
  </si>
  <si>
    <t>5111-0095-0216</t>
  </si>
  <si>
    <t>5111-0039-0057</t>
  </si>
  <si>
    <t>5111-0062-0001</t>
  </si>
  <si>
    <t>MESA(CARRO P/COMPUTADORA 3 ENTREPAÑOS 62.5X59.5)</t>
  </si>
  <si>
    <t>5111-0095-0500</t>
  </si>
  <si>
    <t>5111-0095-0252</t>
  </si>
  <si>
    <t>SILLA(SILLA EJECUTIVA TAPIZADA TELA, RESPALDO MEDIO, CON PISTON NEUMATICO)</t>
  </si>
  <si>
    <t>5111-0039-0074</t>
  </si>
  <si>
    <t>5111-0062-0009</t>
  </si>
  <si>
    <t>5111-0095-0428</t>
  </si>
  <si>
    <t>5111-0095-0157</t>
  </si>
  <si>
    <t>5111-0006-0032</t>
  </si>
  <si>
    <t>ARCHIVERO(METALICOS CON FORMAICA 4 GAVETAS)</t>
  </si>
  <si>
    <t>5111-0095-0444</t>
  </si>
  <si>
    <t>5111-0095-0173</t>
  </si>
  <si>
    <t>5111-0039-0014</t>
  </si>
  <si>
    <t>5111-0062-0028</t>
  </si>
  <si>
    <t>5111-0006-0049</t>
  </si>
  <si>
    <t>5111-0096-0059</t>
  </si>
  <si>
    <t>SILLON(SILLON EJECUTIVO CON CONTRA REFORZADO TAPIZADO EN TELA)</t>
  </si>
  <si>
    <t>5111-0095-0091</t>
  </si>
  <si>
    <t>5111-0095-0367</t>
  </si>
  <si>
    <t>5111-0095-0108</t>
  </si>
  <si>
    <t>5111-0095-0383</t>
  </si>
  <si>
    <t>5111-0096-0011</t>
  </si>
  <si>
    <t>5111-0095-0023</t>
  </si>
  <si>
    <t>5111-0095-0309</t>
  </si>
  <si>
    <t>5111-0039-0128</t>
  </si>
  <si>
    <t>5111-0062-0134</t>
  </si>
  <si>
    <t>5111-0096-0027</t>
  </si>
  <si>
    <t>5111-0095-0042</t>
  </si>
  <si>
    <t>5111-0095-0325</t>
  </si>
  <si>
    <t>5111-0062-0072</t>
  </si>
  <si>
    <t>MESA(MULTIUSOS 0.80 X 0.60 ARENA)</t>
  </si>
  <si>
    <t>5111-0004-0006</t>
  </si>
  <si>
    <t>5111-0004-0042</t>
  </si>
  <si>
    <t>5111-0004-0058</t>
  </si>
  <si>
    <t>5111-0095-0022</t>
  </si>
  <si>
    <t>5111-0095-0268</t>
  </si>
  <si>
    <t>5111-0039-0094</t>
  </si>
  <si>
    <t>5111-0062-0077</t>
  </si>
  <si>
    <t>MESA(MESA DE JUNTAS DE 1.80 X 1.00)</t>
  </si>
  <si>
    <t>5111-0095-0143</t>
  </si>
  <si>
    <t>SILLA(RESPALDO ALTO CON RODILLOS)</t>
  </si>
  <si>
    <t>5111-0095-0284</t>
  </si>
  <si>
    <t>5111-0039-0110</t>
  </si>
  <si>
    <t>5111-0062-0109</t>
  </si>
  <si>
    <t>5111-0004-0017</t>
  </si>
  <si>
    <t>5111-0004-0033</t>
  </si>
  <si>
    <t>5111-0095-0460</t>
  </si>
  <si>
    <t>5111-0095-0190</t>
  </si>
  <si>
    <t>5111-0039-0030</t>
  </si>
  <si>
    <t>5111-0062-0045</t>
  </si>
  <si>
    <t>MESA(MESA PARA MULTIUSOS 48X 21)</t>
  </si>
  <si>
    <t>5111-0010-0007</t>
  </si>
  <si>
    <t>BANCA(BANCA 3 PLAZAS TIPO AEROPUERTO)</t>
  </si>
  <si>
    <t>5111-0095-0475</t>
  </si>
  <si>
    <t>5111-0095-0221</t>
  </si>
  <si>
    <t>5111-0039-0047</t>
  </si>
  <si>
    <t>ESCRITORIO(MEDIO EJECUTIVO CON LATERAL .75X1.60 5 CAJONES)</t>
  </si>
  <si>
    <t>5111-0062-0061</t>
  </si>
  <si>
    <t>MESA(P/MAESTRO CON FALDÓN METÁLICA 1.20 X .61)</t>
  </si>
  <si>
    <t>5111-0095-0403</t>
  </si>
  <si>
    <t>5111-0095-0128</t>
  </si>
  <si>
    <t>5111-0006-0003</t>
  </si>
  <si>
    <t>ARCHIVERO(ARCHIVERO 4 GAVETAS METÁLICO)</t>
  </si>
  <si>
    <t>5111-0095-0419</t>
  </si>
  <si>
    <t>5111-0095-0148</t>
  </si>
  <si>
    <t>5111-0006-0023</t>
  </si>
  <si>
    <t>5111-0096-0043</t>
  </si>
  <si>
    <t>5111-0095-0063</t>
  </si>
  <si>
    <t>5111-0095-0341</t>
  </si>
  <si>
    <t>5111-0045-0012</t>
  </si>
  <si>
    <t>GABINETE(GABINETE UNIVERSAL DE 1.80 ESP. ARENA)</t>
  </si>
  <si>
    <t>5111-0063-0013</t>
  </si>
  <si>
    <t>5111-0096-0001</t>
  </si>
  <si>
    <t>SILLON(AUXILIAR DE CAOBA CON BRAZOS TAPIZADO EN PLIANA)</t>
  </si>
  <si>
    <t>5111-0095-0080</t>
  </si>
  <si>
    <t>5111-0095-0357</t>
  </si>
  <si>
    <t>5111-0095-0525</t>
  </si>
  <si>
    <t>5111-0095-0012</t>
  </si>
  <si>
    <t>5111-0095-0300</t>
  </si>
  <si>
    <t>5111-0039-0119</t>
  </si>
  <si>
    <t>5111-0062-0125</t>
  </si>
  <si>
    <t>5111-0096-0018</t>
  </si>
  <si>
    <t>5111-0095-0032</t>
  </si>
  <si>
    <t>5111-0095-0316</t>
  </si>
  <si>
    <t>5111-0062-0141</t>
  </si>
  <si>
    <t>5111-0004-0049</t>
  </si>
  <si>
    <t>ANAQUEL(6 POSTES 10 ENTREPAÑOS)</t>
  </si>
  <si>
    <t>5111-0004-0073</t>
  </si>
  <si>
    <t>5111-0095-0491</t>
  </si>
  <si>
    <t>5111-0095-0243</t>
  </si>
  <si>
    <t>5111-0039-0069</t>
  </si>
  <si>
    <t>5111-0062-0075</t>
  </si>
  <si>
    <t>MESA(ESPECIALES CON RUEDAS 55 X70.5)</t>
  </si>
  <si>
    <t>5111-0095-0507</t>
  </si>
  <si>
    <t>5111-0095-0259</t>
  </si>
  <si>
    <t>SILLA(SILLA EJECUTIVA TAPIZADO EN TELA, RESPALDO MEDIO CON PISTON NEUMATICO)</t>
  </si>
  <si>
    <t>5111-0039-0085</t>
  </si>
  <si>
    <t>5111-0062-0080</t>
  </si>
  <si>
    <t>MESA(PARA RECEPCION DE 1.00 X 0.60 MTS)</t>
  </si>
  <si>
    <t>5111-0095-0435</t>
  </si>
  <si>
    <t>5111-0095-0164</t>
  </si>
  <si>
    <t>5111-0039-0004</t>
  </si>
  <si>
    <t>ESCRITORIO(METÁLICO CUBIERTA FORMAICA 1.60X.75)</t>
  </si>
  <si>
    <t>5111-0062-0019</t>
  </si>
  <si>
    <t>MESA(MULTIUSOS DE 0.46 X 0.46 CON RUEDAS)</t>
  </si>
  <si>
    <t>5111-0006-0040</t>
  </si>
  <si>
    <t>ARCHIVERO(ARCHIVERO DOS GAVETAS EN MELALINA COLOR ARCE)</t>
  </si>
  <si>
    <t>5111-0095-0451</t>
  </si>
  <si>
    <t>5111-0095-0180</t>
  </si>
  <si>
    <t>5111-0039-0021</t>
  </si>
  <si>
    <t>5111-0062-0035</t>
  </si>
  <si>
    <t>5111-0006-0034</t>
  </si>
  <si>
    <t>5111-0095-0099</t>
  </si>
  <si>
    <t>5111-0095-0374</t>
  </si>
  <si>
    <t>5111-0095-0115</t>
  </si>
  <si>
    <t>5111-0095-0390</t>
  </si>
  <si>
    <t>5111-0095-0394</t>
  </si>
  <si>
    <t>5111-0095-0119</t>
  </si>
  <si>
    <t>5111-0004-0068</t>
  </si>
  <si>
    <t>5111-0095-0410</t>
  </si>
  <si>
    <t>5111-0095-0135</t>
  </si>
  <si>
    <t>5111-0028-0006</t>
  </si>
  <si>
    <t>CREDENZA(CREDENZA 1.20 X .40 X .75 CON PUERTAS CORREDIZAS Y ENTREPAÑO CON CHAPA)</t>
  </si>
  <si>
    <t>5111-0006-0011</t>
  </si>
  <si>
    <t>5111-0096-0034</t>
  </si>
  <si>
    <t>5111-0095-0049</t>
  </si>
  <si>
    <t>5111-0095-0332</t>
  </si>
  <si>
    <t>5111-0045-0003</t>
  </si>
  <si>
    <t>5111-0063-0004</t>
  </si>
  <si>
    <t>5111-0096-0050</t>
  </si>
  <si>
    <t>5111-0122-0005</t>
  </si>
  <si>
    <t>5111-0095-0070</t>
  </si>
  <si>
    <t>5111-0095-0348</t>
  </si>
  <si>
    <t>5111-0063-0020</t>
  </si>
  <si>
    <t>5111-0095-0060</t>
  </si>
  <si>
    <t>5111-0095-0275</t>
  </si>
  <si>
    <t>5111-0039-0101</t>
  </si>
  <si>
    <t>ESCRITORIO(MODULAR EN L CAJONES EN EL LATERAL)</t>
  </si>
  <si>
    <t>5111-0062-0099</t>
  </si>
  <si>
    <t>5111-0095-0516</t>
  </si>
  <si>
    <t>5111-0095-0001</t>
  </si>
  <si>
    <t>5111-0095-0291</t>
  </si>
  <si>
    <t>5111-0039-0038</t>
  </si>
  <si>
    <t>5111-0062-0116</t>
  </si>
  <si>
    <t>5111-0004-0024</t>
  </si>
  <si>
    <t>5111-0004-0040</t>
  </si>
  <si>
    <t>5111-0095-0466</t>
  </si>
  <si>
    <t>5111-0095-0206</t>
  </si>
  <si>
    <t>5111-0039-0037</t>
  </si>
  <si>
    <t>5111-0062-0052</t>
  </si>
  <si>
    <t>5111-0095-0482</t>
  </si>
  <si>
    <t>5111-0095-0214</t>
  </si>
  <si>
    <t>5111-0039-0055</t>
  </si>
  <si>
    <t>5111-0062-0068</t>
  </si>
  <si>
    <t>MESA(PARA MAQUINA CON RUEDAS DE 0.40 X 0.80)</t>
  </si>
  <si>
    <t>5111-0095-0426</t>
  </si>
  <si>
    <t>5111-0095-0155</t>
  </si>
  <si>
    <t>5111-0057-0002</t>
  </si>
  <si>
    <t>LIBRERO(DE MADERAP/ T.V. ESTEREO Y PUERTAS EN PARTE INFERIOR)</t>
  </si>
  <si>
    <t>5111-0006-0030</t>
  </si>
  <si>
    <t>5111-0095-0442</t>
  </si>
  <si>
    <t>5111-0095-0171</t>
  </si>
  <si>
    <t>5111-0039-0012</t>
  </si>
  <si>
    <t>5111-0062-0026</t>
  </si>
  <si>
    <t>5111-0006-0047</t>
  </si>
  <si>
    <t>5111-0096-0008</t>
  </si>
  <si>
    <t>5111-0095-0089</t>
  </si>
  <si>
    <t>5111-0095-0365</t>
  </si>
  <si>
    <t>5111-0095-0106</t>
  </si>
  <si>
    <t>5111-0095-0381</t>
  </si>
  <si>
    <t>5111-0095-0531</t>
  </si>
  <si>
    <t>5111-0095-0020</t>
  </si>
  <si>
    <t>5111-0095-0307</t>
  </si>
  <si>
    <t>5111-0039-0126</t>
  </si>
  <si>
    <t>5111-0062-0132</t>
  </si>
  <si>
    <t>5111-0096-0025</t>
  </si>
  <si>
    <t>5111-0095-0040</t>
  </si>
  <si>
    <t>5111-0095-0323</t>
  </si>
  <si>
    <t>5111-0062-0106</t>
  </si>
  <si>
    <t>MESA(MESA REDONDA PARA JUNTAS DE 1.20 ARCE/NEGRA)</t>
  </si>
  <si>
    <t>5111-0004-0005</t>
  </si>
  <si>
    <t>5111-0004-0055</t>
  </si>
  <si>
    <t>5111-0004-0067</t>
  </si>
  <si>
    <t>5111-0095-0498</t>
  </si>
  <si>
    <t>5111-0095-0250</t>
  </si>
  <si>
    <t>5111-0039-0077</t>
  </si>
  <si>
    <t>5111-0062-0015</t>
  </si>
  <si>
    <t>5111-0095-0139</t>
  </si>
  <si>
    <t>5111-0095-0282</t>
  </si>
  <si>
    <t>5111-0039-0108</t>
  </si>
  <si>
    <t>5111-0062-0107</t>
  </si>
  <si>
    <t>MESA(MESA ESPECIAL PARA CABINA DE SONIDO)</t>
  </si>
  <si>
    <t>5111-0004-0015</t>
  </si>
  <si>
    <t>5111-0004-0031</t>
  </si>
  <si>
    <t>5111-0095-0458</t>
  </si>
  <si>
    <t>5111-0095-0187</t>
  </si>
  <si>
    <t>5111-0039-0028</t>
  </si>
  <si>
    <t>5111-0062-0043</t>
  </si>
  <si>
    <t>MESA(MESA MULTIUSOS DE 0.46 X 0.46 CON RUEDAS)</t>
  </si>
  <si>
    <t>5111-0010-0005</t>
  </si>
  <si>
    <t>5111-0095-0473</t>
  </si>
  <si>
    <t>5111-0095-0232</t>
  </si>
  <si>
    <t>5111-0039-0045</t>
  </si>
  <si>
    <t>ESCRITORIO(MEDIO EJECUTIVO CON LATERAL IZQUIERDO)</t>
  </si>
  <si>
    <t>5111-0062-0059</t>
  </si>
  <si>
    <t>MESA(MULTIUSOS DE 0.46 X 0.46 METALICA)</t>
  </si>
  <si>
    <t>5111-0095-0401</t>
  </si>
  <si>
    <t>5111-0095-0126</t>
  </si>
  <si>
    <t>5111-0006-0001</t>
  </si>
  <si>
    <t>5111-0095-0417</t>
  </si>
  <si>
    <t>5111-0095-0146</t>
  </si>
  <si>
    <t>5111-0006-0019</t>
  </si>
  <si>
    <t>ARCHIVERO(DE 4 GAVETAS METÁLICOS COLOR ARENA)</t>
  </si>
  <si>
    <t>5111-0096-0041</t>
  </si>
  <si>
    <t>5111-0095-0059</t>
  </si>
  <si>
    <t>5111-0095-0339</t>
  </si>
  <si>
    <t>5111-0045-0010</t>
  </si>
  <si>
    <t>GABINETE(GABINETE UNIVERSAL OCRE)</t>
  </si>
  <si>
    <t>5111-0063-0011</t>
  </si>
  <si>
    <t>MESABANCO(MESABANCO MOD 10200 TAPIZADO EN TELA COLOR VINO OBSCURO Y PALETA DE MELAMINA NEGRA)</t>
  </si>
  <si>
    <t>5111-0096-0056</t>
  </si>
  <si>
    <t>SILLON(SILLON SEMI EJECUTIVO E-90)</t>
  </si>
  <si>
    <t>5111-0095-0078</t>
  </si>
  <si>
    <t>5111-0095-0355</t>
  </si>
  <si>
    <t>5111-0095-0011</t>
  </si>
  <si>
    <t>5111-0095-0266</t>
  </si>
  <si>
    <t>5111-0039-0092</t>
  </si>
  <si>
    <t>5111-0062-0089</t>
  </si>
  <si>
    <t>5111-0095-0523</t>
  </si>
  <si>
    <t>5111-0095-0009</t>
  </si>
  <si>
    <t>5111-0095-0298</t>
  </si>
  <si>
    <t>5111-0039-0117</t>
  </si>
  <si>
    <t>5111-0062-0123</t>
  </si>
  <si>
    <t>5111-0096-0016</t>
  </si>
  <si>
    <t>5111-0095-0030</t>
  </si>
  <si>
    <t>5111-0095-0314</t>
  </si>
  <si>
    <t>5111-0039-0133</t>
  </si>
  <si>
    <t>5111-0062-0139</t>
  </si>
  <si>
    <t>5111-0004-0047</t>
  </si>
  <si>
    <t>5111-0004-0063</t>
  </si>
  <si>
    <t>5111-0095-0489</t>
  </si>
  <si>
    <t>5111-0095-0241</t>
  </si>
  <si>
    <t>5111-0039-0062</t>
  </si>
  <si>
    <t>ESCRITORIO(ESCRITORIO EJECUTIVO)</t>
  </si>
  <si>
    <t>5111-0062-0004</t>
  </si>
  <si>
    <t>MESA(MESA PARA COMPUTADORA EST. NEGRA .60X1.20)</t>
  </si>
  <si>
    <t>5111-0095-0505</t>
  </si>
  <si>
    <t>5111-0095-0257</t>
  </si>
  <si>
    <t>5111-0039-0083</t>
  </si>
  <si>
    <t>5111-0062-0091</t>
  </si>
  <si>
    <t>MESA(MESA ESQUINERA)</t>
  </si>
  <si>
    <t>5111-0024-0001</t>
  </si>
  <si>
    <t>CONSOLA(CONSOLA 6 CH)</t>
  </si>
  <si>
    <t>5111-0095-0433</t>
  </si>
  <si>
    <t>5111-0095-0162</t>
  </si>
  <si>
    <t>5111-0039-0002</t>
  </si>
  <si>
    <t>ESCRITORIO(MEDIO EJECUTIVO METÁLICO CUBIERTA FORMAICA 1.60X.75)</t>
  </si>
  <si>
    <t>5111-0062-0017</t>
  </si>
  <si>
    <t>MESA(FIJA DE .80 X .40 METÁLICA C/CUB. FORM.)</t>
  </si>
  <si>
    <t>5111-0006-0038</t>
  </si>
  <si>
    <t>5111-0095-0449</t>
  </si>
  <si>
    <t>5111-0095-0178</t>
  </si>
  <si>
    <t>5111-0039-0019</t>
  </si>
  <si>
    <t>5111-0062-0033</t>
  </si>
  <si>
    <t>5111-0006-0020</t>
  </si>
  <si>
    <t>5111-0095-0097</t>
  </si>
  <si>
    <t>5111-0095-0372</t>
  </si>
  <si>
    <t>5111-0095-0113</t>
  </si>
  <si>
    <t>5111-0095-0388</t>
  </si>
  <si>
    <t>5111-0095-0392</t>
  </si>
  <si>
    <t>5111-0095-0117</t>
  </si>
  <si>
    <t>5111-0095-0408</t>
  </si>
  <si>
    <t>5111-0095-0133</t>
  </si>
  <si>
    <t>5111-0028-0003</t>
  </si>
  <si>
    <t>5111-0006-0008</t>
  </si>
  <si>
    <t>5111-0096-0032</t>
  </si>
  <si>
    <t>5111-0095-0047</t>
  </si>
  <si>
    <t>5111-0095-0330</t>
  </si>
  <si>
    <t>5111-0045-0001</t>
  </si>
  <si>
    <t>5111-0063-0002</t>
  </si>
  <si>
    <t>5111-0006-0028</t>
  </si>
  <si>
    <t>5111-0096-0048</t>
  </si>
  <si>
    <t>5111-0122-0003</t>
  </si>
  <si>
    <t>5111-0095-0068</t>
  </si>
  <si>
    <t>5111-0095-0346</t>
  </si>
  <si>
    <t>5111-0063-0018</t>
  </si>
  <si>
    <t>5111-0095-0056</t>
  </si>
  <si>
    <t>SILLA(ANATOMICA SECRETARIAL TAPIZADA EN TELA C/RUEDAS)</t>
  </si>
  <si>
    <t>5111-0095-0273</t>
  </si>
  <si>
    <t>5111-0039-0099</t>
  </si>
  <si>
    <t>5111-0062-0097</t>
  </si>
  <si>
    <t>5111-0095-0514</t>
  </si>
  <si>
    <t>5111-0095-0289</t>
  </si>
  <si>
    <t>5111-0039-0067</t>
  </si>
  <si>
    <t>5111-0062-0114</t>
  </si>
  <si>
    <t>5111-0004-0022</t>
  </si>
  <si>
    <t>5111-0004-0038</t>
  </si>
  <si>
    <t>5111-0095-0265</t>
  </si>
  <si>
    <t>5111-0095-0204</t>
  </si>
  <si>
    <t>SILLA(SECRETARIAL GIRATORIA CON RIÑONERA TAPIZADA EN TELA, PISTÓN NEUMÁTICO)</t>
  </si>
  <si>
    <t>5111-0039-0035</t>
  </si>
  <si>
    <t>ESCRITORIO(SECRETARIAL PAT/CROM DE 1.20 X .72 3 CAJONES)</t>
  </si>
  <si>
    <t>5111-0062-0050</t>
  </si>
  <si>
    <t>MESA(P/MAQUINA DE ESCRIBIR UN ENTREPAÑO RODILLOS PATAS CROMADAS .60X.48)</t>
  </si>
  <si>
    <t>5111-0095-0480</t>
  </si>
  <si>
    <t>5111-0095-0226</t>
  </si>
  <si>
    <t>5111-0039-0052</t>
  </si>
  <si>
    <t>ESCRITORIO(MEDIO EJECUTIVO CON LATERAL)</t>
  </si>
  <si>
    <t>5111-0062-0066</t>
  </si>
  <si>
    <t>5111-0095-0424</t>
  </si>
  <si>
    <t>5111-0095-0153</t>
  </si>
  <si>
    <t>5111-0095-0440</t>
  </si>
  <si>
    <t>5111-0095-0169</t>
  </si>
  <si>
    <t>SILLA(PATAS CROMADAS TAPIZ VINIL)</t>
  </si>
  <si>
    <t>5111-0039-0010</t>
  </si>
  <si>
    <t>5111-0062-0024</t>
  </si>
  <si>
    <t>5111-0006-0045</t>
  </si>
  <si>
    <t>5111-0096-0006</t>
  </si>
  <si>
    <t>SILLON(EJECUTIVO CON CODERAS)</t>
  </si>
  <si>
    <t>5111-0095-0086</t>
  </si>
  <si>
    <t>5111-0095-0362</t>
  </si>
  <si>
    <t>5111-0095-0104</t>
  </si>
  <si>
    <t>5111-0095-0379</t>
  </si>
  <si>
    <t>5111-0095-0529</t>
  </si>
  <si>
    <t>5111-0095-0018</t>
  </si>
  <si>
    <t>5111-0095-0305</t>
  </si>
  <si>
    <t>5111-0039-0124</t>
  </si>
  <si>
    <t>5111-0062-0130</t>
  </si>
  <si>
    <t>5111-0096-0023</t>
  </si>
  <si>
    <t>5111-0095-0037</t>
  </si>
  <si>
    <t>5111-0095-0321</t>
  </si>
  <si>
    <t>5111-0062-0146</t>
  </si>
  <si>
    <t>5111-0004-0003</t>
  </si>
  <si>
    <t>5111-0004-0056</t>
  </si>
  <si>
    <t>5111-0004-0077</t>
  </si>
  <si>
    <t>5111-0095-0496</t>
  </si>
  <si>
    <t>5111-0095-0248</t>
  </si>
  <si>
    <t>5111-0039-0075</t>
  </si>
  <si>
    <t>5111-0062-0013</t>
  </si>
  <si>
    <t>5111-0095-0508</t>
  </si>
  <si>
    <t>SILLA(SILLA EJECUTIVA RESPALDO ALTO)</t>
  </si>
  <si>
    <t>5111-0086-0002</t>
  </si>
  <si>
    <t>RELOJ(RELOJ CHECADOR BIOMETRICO Y FACIAL Y HUELLA DIGITAL)</t>
  </si>
  <si>
    <t>5111-0095-0264</t>
  </si>
  <si>
    <t>5111-0039-0090</t>
  </si>
  <si>
    <t>5111-0062-0087</t>
  </si>
  <si>
    <t>5111-0004-0013</t>
  </si>
  <si>
    <t>5111-0004-0029</t>
  </si>
  <si>
    <t>5111-0095-0456</t>
  </si>
  <si>
    <t>5111-0095-0185</t>
  </si>
  <si>
    <t>5111-0039-0026</t>
  </si>
  <si>
    <t>5111-0062-0040</t>
  </si>
  <si>
    <t>MESA(MESA DE TRABAJO DE MELANINA 2.46X.80)</t>
  </si>
  <si>
    <t>5111-0010-0003</t>
  </si>
  <si>
    <t>5111-0095-0471</t>
  </si>
  <si>
    <t>5111-0095-0211</t>
  </si>
  <si>
    <t>5111-0039-0043</t>
  </si>
  <si>
    <t>5111-0062-0057</t>
  </si>
  <si>
    <t>5111-0095-0399</t>
  </si>
  <si>
    <t>5111-0095-0124</t>
  </si>
  <si>
    <t>5111-0004-0051</t>
  </si>
  <si>
    <t>ANAQUEL(10 POSTES 20 ENTREPAÑOS)</t>
  </si>
  <si>
    <t>5111-0095-0415</t>
  </si>
  <si>
    <t>5111-0095-0144</t>
  </si>
  <si>
    <t>5111-0028-0011</t>
  </si>
  <si>
    <t>5111-0006-0017</t>
  </si>
  <si>
    <t>ARCHIVERO(DE 4 GAVETAS NOGAL CAOBA PLUMEADO)</t>
  </si>
  <si>
    <t>5111-0096-0039</t>
  </si>
  <si>
    <t>5111-0095-0055</t>
  </si>
  <si>
    <t>5111-0095-0337</t>
  </si>
  <si>
    <t>5111-0045-0008</t>
  </si>
  <si>
    <t>5111-0063-0009</t>
  </si>
  <si>
    <t>5111-0096-0055</t>
  </si>
  <si>
    <t>5111-0095-0076</t>
  </si>
  <si>
    <t>5111-0095-0353</t>
  </si>
  <si>
    <t>5111-0063-0025</t>
  </si>
  <si>
    <t>5111-0095-0094</t>
  </si>
  <si>
    <t>5111-0095-0280</t>
  </si>
  <si>
    <t>5111-0039-0106</t>
  </si>
  <si>
    <t>5111-0062-0104</t>
  </si>
  <si>
    <t>MESA(MESA DE TRABAJO 1.20 X 60 X 75)</t>
  </si>
  <si>
    <t>5111-0095-0521</t>
  </si>
  <si>
    <t>5111-0095-0006</t>
  </si>
  <si>
    <t>5111-0095-0296</t>
  </si>
  <si>
    <t>5111-0039-0115</t>
  </si>
  <si>
    <t>5111-0062-0121</t>
  </si>
  <si>
    <t>5111-0004-0009</t>
  </si>
  <si>
    <t>ANAQUEL(DE MADERA P/2 TV Y 2 VIDEOCASETERAS)</t>
  </si>
  <si>
    <t>5111-0004-0045</t>
  </si>
  <si>
    <t>5111-0004-0061</t>
  </si>
  <si>
    <t>5111-0095-0487</t>
  </si>
  <si>
    <t>5111-0095-0219</t>
  </si>
  <si>
    <t>5111-0039-0060</t>
  </si>
  <si>
    <t>ESCRITORIO(ESCRITORIO MEDIO EJECUTIVO CON LATERAL DERECHO)</t>
  </si>
  <si>
    <t>5111-0062-0003</t>
  </si>
  <si>
    <t>MESA(CARRO P/COMPUTADORA 2 ENTREPAÑOS 52.5X59.5)</t>
  </si>
  <si>
    <t>5111-0095-0503</t>
  </si>
  <si>
    <t>5111-0095-0255</t>
  </si>
  <si>
    <t>5111-0039-0081</t>
  </si>
  <si>
    <t>5111-0062-0012</t>
  </si>
  <si>
    <t>5111-0095-0431</t>
  </si>
  <si>
    <t>5111-0095-0160</t>
  </si>
  <si>
    <t>5111-0006-0036</t>
  </si>
  <si>
    <t>5111-0095-0447</t>
  </si>
  <si>
    <t>5111-0095-0176</t>
  </si>
  <si>
    <t>5111-0039-0017</t>
  </si>
  <si>
    <t>5111-0062-0031</t>
  </si>
  <si>
    <t>5111-0006-0009</t>
  </si>
  <si>
    <t>5111-0095-0095</t>
  </si>
  <si>
    <t>5111-0095-0370</t>
  </si>
  <si>
    <t>5111-0095-0111</t>
  </si>
  <si>
    <t>5111-0095-0386</t>
  </si>
  <si>
    <t>5111-0096-0014</t>
  </si>
  <si>
    <t>5111-0095-0027</t>
  </si>
  <si>
    <t>5111-0095-0312</t>
  </si>
  <si>
    <t>5111-0039-0131</t>
  </si>
  <si>
    <t>5111-0062-0137</t>
  </si>
  <si>
    <t>5111-0006-0026</t>
  </si>
  <si>
    <t>5111-0096-0046</t>
  </si>
  <si>
    <t>5111-0122-0001</t>
  </si>
  <si>
    <t>5111-0095-0066</t>
  </si>
  <si>
    <t>5111-0095-0344</t>
  </si>
  <si>
    <t>5111-0063-0016</t>
  </si>
  <si>
    <t>5111-0095-0038</t>
  </si>
  <si>
    <t>5111-0095-0271</t>
  </si>
  <si>
    <t>5111-0039-0097</t>
  </si>
  <si>
    <t>5111-0062-0095</t>
  </si>
  <si>
    <t>5111-0095-0196</t>
  </si>
  <si>
    <t>5111-0095-0287</t>
  </si>
  <si>
    <t>5111-0039-0065</t>
  </si>
  <si>
    <t>5111-0062-0112</t>
  </si>
  <si>
    <t>5111-0004-0020</t>
  </si>
  <si>
    <t>5111-0004-0036</t>
  </si>
  <si>
    <t>5111-0095-0463</t>
  </si>
  <si>
    <t>5111-0095-0202</t>
  </si>
  <si>
    <t>5111-0039-0033</t>
  </si>
  <si>
    <t>5111-0062-0048</t>
  </si>
  <si>
    <t>MESA(MESA MULTIUSOS 0.80 X 0.60)</t>
  </si>
  <si>
    <t>5111-0095-0478</t>
  </si>
  <si>
    <t>5111-0095-0224</t>
  </si>
  <si>
    <t>5111-0039-0050</t>
  </si>
  <si>
    <t>5111-0062-0064</t>
  </si>
  <si>
    <t>5111-0095-0406</t>
  </si>
  <si>
    <t>5111-0095-0131</t>
  </si>
  <si>
    <t>5111-0028-0001</t>
  </si>
  <si>
    <t>CREDENZA(EJECUTIVA DE 1.80 X 0.40 FORMAICA ABEDUL)</t>
  </si>
  <si>
    <t>5111-0006-0006</t>
  </si>
  <si>
    <t>5111-0096-0030</t>
  </si>
  <si>
    <t>5111-0095-0045</t>
  </si>
  <si>
    <t>5111-0095-0328</t>
  </si>
  <si>
    <t>5111-0062-0148</t>
  </si>
  <si>
    <t>MESA(MESA DE TRIPLAY Y PINO CUBIERTO Y CENTRO DE FRENTE ENCHAPADO CON FORMICA)</t>
  </si>
  <si>
    <t>5111-0095-0438</t>
  </si>
  <si>
    <t>5111-0095-0167</t>
  </si>
  <si>
    <t>SILLA(SECRETARIAL TAPIZ TELA CON RODILLOS)</t>
  </si>
  <si>
    <t>5111-0039-0007</t>
  </si>
  <si>
    <t>ESCRITORIO(SEC. CON ANEXO .75X1.60 5 CAJONES METALICO)</t>
  </si>
  <si>
    <t>5111-0062-0022</t>
  </si>
  <si>
    <t>5111-0006-0043</t>
  </si>
  <si>
    <t>5111-0096-0004</t>
  </si>
  <si>
    <t>SILLON(EJECUTIVO CON PISTÓN)</t>
  </si>
  <si>
    <t>5111-0095-0084</t>
  </si>
  <si>
    <t>5111-0095-0360</t>
  </si>
  <si>
    <t>5111-0010-0001</t>
  </si>
  <si>
    <t>5111-0095-0102</t>
  </si>
  <si>
    <t>5111-0095-0377</t>
  </si>
  <si>
    <t>5111-0095-0527</t>
  </si>
  <si>
    <t>5111-0095-0016</t>
  </si>
  <si>
    <t>5111-0095-0303</t>
  </si>
  <si>
    <t>5111-0039-0122</t>
  </si>
  <si>
    <t>5111-0062-0128</t>
  </si>
  <si>
    <t>5111-0096-0021</t>
  </si>
  <si>
    <t>5111-0095-0035</t>
  </si>
  <si>
    <t>5111-0095-0319</t>
  </si>
  <si>
    <t>5111-0062-0144</t>
  </si>
  <si>
    <t>5111-0004-0053</t>
  </si>
  <si>
    <t>5111-0004-0075</t>
  </si>
  <si>
    <t>5111-0095-0494</t>
  </si>
  <si>
    <t>5111-0095-0246</t>
  </si>
  <si>
    <t>5111-0039-0072</t>
  </si>
  <si>
    <t>5111-0062-0006</t>
  </si>
  <si>
    <t>5111-0095-0511</t>
  </si>
  <si>
    <t>5111-0095-0262</t>
  </si>
  <si>
    <t>5111-0039-0088</t>
  </si>
  <si>
    <t>5111-0062-0084</t>
  </si>
  <si>
    <t>5111-0095-0422</t>
  </si>
  <si>
    <t>5111-0095-0151</t>
  </si>
  <si>
    <t>5111-0095-0454</t>
  </si>
  <si>
    <t>5111-0095-0183</t>
  </si>
  <si>
    <t>5111-0039-0024</t>
  </si>
  <si>
    <t>ESCRITORIO(PRESIDENCIAL NOGAL CAOBA PLUMEADO TERMINADO EN POLIESTAR MEDIDA 2.20, 4 CAJONES)</t>
  </si>
  <si>
    <t>5111-0062-0038</t>
  </si>
  <si>
    <t>5111-0095-0469</t>
  </si>
  <si>
    <t>5111-0077-0002</t>
  </si>
  <si>
    <t>PERCHERO(DE CAOBA)</t>
  </si>
  <si>
    <t>5111-0095-0209</t>
  </si>
  <si>
    <t>5111-0039-0041</t>
  </si>
  <si>
    <t>5111-0062-0055</t>
  </si>
  <si>
    <t>5111-0095-0397</t>
  </si>
  <si>
    <t>5111-0095-0122</t>
  </si>
  <si>
    <t>5111-0004-0071</t>
  </si>
  <si>
    <t>5111-0095-0413</t>
  </si>
  <si>
    <t>5111-0095-0140</t>
  </si>
  <si>
    <t>5111-0028-0009</t>
  </si>
  <si>
    <t>5111-0006-0014</t>
  </si>
  <si>
    <t>5111-0096-0037</t>
  </si>
  <si>
    <t>5111-0095-0052</t>
  </si>
  <si>
    <t>5111-0095-0335</t>
  </si>
  <si>
    <t>5111-0045-0006</t>
  </si>
  <si>
    <t>5111-0063-0007</t>
  </si>
  <si>
    <t>5111-0096-0053</t>
  </si>
  <si>
    <t>5111-0124-0001</t>
  </si>
  <si>
    <t>DESTRUCTORA(DESTRUTORA DE DOCUMENTOS)</t>
  </si>
  <si>
    <t>5111-0095-0074</t>
  </si>
  <si>
    <t>5111-0095-0351</t>
  </si>
  <si>
    <t>5111-0063-0023</t>
  </si>
  <si>
    <t>5111-0095-0082</t>
  </si>
  <si>
    <t>5111-0095-0278</t>
  </si>
  <si>
    <t>5111-0039-0104</t>
  </si>
  <si>
    <t>5111-0062-0102</t>
  </si>
  <si>
    <t>5111-0095-0519</t>
  </si>
  <si>
    <t>5111-0095-0004</t>
  </si>
  <si>
    <t>5111-0095-0294</t>
  </si>
  <si>
    <t>5111-0039-0113</t>
  </si>
  <si>
    <t>5111-0062-0119</t>
  </si>
  <si>
    <t>5111-0004-0011</t>
  </si>
  <si>
    <t>5111-0004-0027</t>
  </si>
  <si>
    <t>5111-0095-0485</t>
  </si>
  <si>
    <t>5111-0095-0217</t>
  </si>
  <si>
    <t>5111-0039-0058</t>
  </si>
  <si>
    <t>5111-0062-0070</t>
  </si>
  <si>
    <t>MESA(MESA PARA IMPRESORA 0.80 X 0.60 DOS ENTREPAÑOS)</t>
  </si>
  <si>
    <t>5111-0095-0501</t>
  </si>
  <si>
    <t>5111-0095-0253</t>
  </si>
  <si>
    <t>SILLA(SILLA EJECUTIVA TAPIZADA EN TELA CON RESPALDO MEDIO PISTON NEUMATICO)</t>
  </si>
  <si>
    <t>5111-0039-0079</t>
  </si>
  <si>
    <t>5111-0062-0010</t>
  </si>
  <si>
    <t>5111-0095-0429</t>
  </si>
  <si>
    <t>5111-0095-0158</t>
  </si>
  <si>
    <t>5111-0060-0001</t>
  </si>
  <si>
    <t>LOCKER(LOCKER DE 3 PUERTAS)</t>
  </si>
  <si>
    <t>5111-0006-0033</t>
  </si>
  <si>
    <t>5111-0095-0445</t>
  </si>
  <si>
    <t>5111-0095-0174</t>
  </si>
  <si>
    <t>5111-0039-0015</t>
  </si>
  <si>
    <t>5111-0062-0029</t>
  </si>
  <si>
    <t>5111-0006-0050</t>
  </si>
  <si>
    <t>5111-0095-0092</t>
  </si>
  <si>
    <t>5111-0095-0368</t>
  </si>
  <si>
    <t>5111-0095-0109</t>
  </si>
  <si>
    <t>5111-0095-0384</t>
  </si>
  <si>
    <t>5111-0096-0012</t>
  </si>
  <si>
    <t>5111-0095-0025</t>
  </si>
  <si>
    <t>5111-0095-0310</t>
  </si>
  <si>
    <t>5111-0039-0129</t>
  </si>
  <si>
    <t>5111-0062-0135</t>
  </si>
  <si>
    <t>5111-0096-0028</t>
  </si>
  <si>
    <t>SILLON(SILLON EJECUTIVOSECRETARIAL ANATOMICA TAPIZADO EN TELA RESPALDO ALTO, CON PISTON NEUMATICO)</t>
  </si>
  <si>
    <t>5111-0095-0043</t>
  </si>
  <si>
    <t>5111-0095-0326</t>
  </si>
  <si>
    <t>5111-0062-0074</t>
  </si>
  <si>
    <t>5111-0004-0007</t>
  </si>
  <si>
    <t>5111-0004-0043</t>
  </si>
  <si>
    <t>5111-0004-0059</t>
  </si>
  <si>
    <t>5111-0095-0024</t>
  </si>
  <si>
    <t>5111-0095-0269</t>
  </si>
  <si>
    <t>5111-0039-0095</t>
  </si>
  <si>
    <t>5111-0062-0078</t>
  </si>
  <si>
    <t>MESA(MESA DE JUNTAS DE 2.40 X 1.20)</t>
  </si>
  <si>
    <t>5111-0095-0189</t>
  </si>
  <si>
    <t>5111-0095-0285</t>
  </si>
  <si>
    <t>5111-0039-0111</t>
  </si>
  <si>
    <t>5111-0062-0110</t>
  </si>
  <si>
    <t>5111-0004-0018</t>
  </si>
  <si>
    <t>5111-0004-0034</t>
  </si>
  <si>
    <t>5111-0095-0461</t>
  </si>
  <si>
    <t>5111-0095-0191</t>
  </si>
  <si>
    <t>5111-0039-0031</t>
  </si>
  <si>
    <t>5111-0062-0046</t>
  </si>
  <si>
    <t>5111-0010-0008</t>
  </si>
  <si>
    <t>5111-0095-0476</t>
  </si>
  <si>
    <t>5111-0095-0222</t>
  </si>
  <si>
    <t>5111-0039-0048</t>
  </si>
  <si>
    <t>5111-0062-0062</t>
  </si>
  <si>
    <t>MESA(DE CONFERENCIAS DE 2.40 X 1.20)</t>
  </si>
  <si>
    <t>5111-0095-0404</t>
  </si>
  <si>
    <t>5111-0095-0129</t>
  </si>
  <si>
    <t>5111-0006-0004</t>
  </si>
  <si>
    <t>5111-0095-0420</t>
  </si>
  <si>
    <t>5111-0095-0149</t>
  </si>
  <si>
    <t>5111-0006-0024</t>
  </si>
  <si>
    <t>5111-0096-0044</t>
  </si>
  <si>
    <t>5111-0095-0064</t>
  </si>
  <si>
    <t>5111-0095-0342</t>
  </si>
  <si>
    <t>5111-0045-0013</t>
  </si>
  <si>
    <t>5111-0063-0014</t>
  </si>
  <si>
    <t>5111-0096-0002</t>
  </si>
  <si>
    <t>5111-0095-0081</t>
  </si>
  <si>
    <t>5111-0095-0358</t>
  </si>
  <si>
    <t>5111-0095-0526</t>
  </si>
  <si>
    <t>5111-0095-0014</t>
  </si>
  <si>
    <t>5111-0095-0301</t>
  </si>
  <si>
    <t>5111-0039-0120</t>
  </si>
  <si>
    <t>5111-0062-0126</t>
  </si>
  <si>
    <t>5111-0096-0019</t>
  </si>
  <si>
    <t>5111-0095-0033</t>
  </si>
  <si>
    <t>5111-0095-0317</t>
  </si>
  <si>
    <t>5111-0062-0142</t>
  </si>
  <si>
    <t>5111-0004-0050</t>
  </si>
  <si>
    <t>ANAQUEL(4 POSTES 5 ENTREPAÑOS)</t>
  </si>
  <si>
    <t>5111-0004-0074</t>
  </si>
  <si>
    <t>5111-0095-0492</t>
  </si>
  <si>
    <t>5111-0095-0244</t>
  </si>
  <si>
    <t>SILLA(SILLS EJECUTIVA TAPIZADA EN TELA, RESPALDO MEDIO, CON PISTON NEUMATICO)</t>
  </si>
  <si>
    <t>5111-0039-0070</t>
  </si>
  <si>
    <t>5111-0062-0016</t>
  </si>
  <si>
    <t>5111-0095-0509</t>
  </si>
  <si>
    <t>5111-0095-0260</t>
  </si>
  <si>
    <t>5111-0039-0086</t>
  </si>
  <si>
    <t>5111-0062-0081</t>
  </si>
  <si>
    <t>5111-0095-0436</t>
  </si>
  <si>
    <t>5111-0095-0165</t>
  </si>
  <si>
    <t>5111-0039-0005</t>
  </si>
  <si>
    <t>5111-0062-0020</t>
  </si>
  <si>
    <t>MESA(MESA DE TRABAJO DE MELANINA 2.4X.80)</t>
  </si>
  <si>
    <t>5111-0006-0042</t>
  </si>
  <si>
    <t>5111-0095-0452</t>
  </si>
  <si>
    <t>5111-0095-0181</t>
  </si>
  <si>
    <t>5111-0039-0022</t>
  </si>
  <si>
    <t>5111-0062-0036</t>
  </si>
  <si>
    <t>5111-0095-0100</t>
  </si>
  <si>
    <t>5111-0095-0375</t>
  </si>
  <si>
    <t>5111-0095-0395</t>
  </si>
  <si>
    <t>5111-0095-0120</t>
  </si>
  <si>
    <t>5111-0004-0069</t>
  </si>
  <si>
    <t>5111-0095-0411</t>
  </si>
  <si>
    <t>5111-0095-0137</t>
  </si>
  <si>
    <t>5111-0028-0007</t>
  </si>
  <si>
    <t>CREDENZA(CREDENZA PARA SERVICIO DE CAFE.80 X .40 X .75, CON 2 PUERTAS CON CHAPA UN ENTREPAÑO, UN DIVISOR Y RU)</t>
  </si>
  <si>
    <t>5111-0006-0012</t>
  </si>
  <si>
    <t>5111-0096-0035</t>
  </si>
  <si>
    <t>SILLON(SILLON EJECUTIVO TAPIZADO EN TELA , RESPALDO ALTO, CON PISTON NEUMATICO)</t>
  </si>
  <si>
    <t>5111-0095-0050</t>
  </si>
  <si>
    <t>5111-0095-0333</t>
  </si>
  <si>
    <t>5111-0045-0004</t>
  </si>
  <si>
    <t>5111-0063-0005</t>
  </si>
  <si>
    <t>5111-0096-0051</t>
  </si>
  <si>
    <t>5111-0095-0072</t>
  </si>
  <si>
    <t>5111-0095-0349</t>
  </si>
  <si>
    <t>5111-0063-0021</t>
  </si>
  <si>
    <t>5111-0095-0062</t>
  </si>
  <si>
    <t>5111-0091-0001</t>
  </si>
  <si>
    <t>5111-0095-0276</t>
  </si>
  <si>
    <t>5111-0039-0102</t>
  </si>
  <si>
    <t>ESCRITORIO(ESCRITORIO MODULAR EN L CAJONES EN LATERAL)</t>
  </si>
  <si>
    <t>5111-0062-0100</t>
  </si>
  <si>
    <t>5111-0095-0517</t>
  </si>
  <si>
    <t>5111-0095-0002</t>
  </si>
  <si>
    <t>5111-0095-0292</t>
  </si>
  <si>
    <t>5111-0039-0053</t>
  </si>
  <si>
    <t>5111-0062-0117</t>
  </si>
  <si>
    <t>5111-0004-0025</t>
  </si>
  <si>
    <t>5111-0004-0041</t>
  </si>
  <si>
    <t>5111-0095-0467</t>
  </si>
  <si>
    <t>5111-0095-0207</t>
  </si>
  <si>
    <t>5111-0039-0039</t>
  </si>
  <si>
    <t>5111-0062-0053</t>
  </si>
  <si>
    <t>5111-0095-0499</t>
  </si>
  <si>
    <t>5111-0095-0251</t>
  </si>
  <si>
    <t>5111-0039-0078</t>
  </si>
  <si>
    <t>5111-0062-0008</t>
  </si>
  <si>
    <t>5111-0095-0427</t>
  </si>
  <si>
    <t>5111-0095-0156</t>
  </si>
  <si>
    <t>5111-0006-0031</t>
  </si>
  <si>
    <t>5111-0095-0443</t>
  </si>
  <si>
    <t>5111-0095-0172</t>
  </si>
  <si>
    <t>5111-0039-0013</t>
  </si>
  <si>
    <t>5111-0062-0027</t>
  </si>
  <si>
    <t>5111-0006-0048</t>
  </si>
  <si>
    <t>5111-0096-0058</t>
  </si>
  <si>
    <t>5111-0095-0090</t>
  </si>
  <si>
    <t>5111-0095-0366</t>
  </si>
  <si>
    <t>5111-0095-0107</t>
  </si>
  <si>
    <t>5111-0095-0382</t>
  </si>
  <si>
    <t>5111-0096-0010</t>
  </si>
  <si>
    <t>SILLON(SILLON EJECUTIVO ANATOMICA TAPIZADO EN TELA RESPALDO MEDIO, CON PISTON NEUMATICO)</t>
  </si>
  <si>
    <t>5111-0095-0021</t>
  </si>
  <si>
    <t>5111-0095-0308</t>
  </si>
  <si>
    <t>5111-0039-0127</t>
  </si>
  <si>
    <t>5111-0062-0133</t>
  </si>
  <si>
    <t>5111-0096-0026</t>
  </si>
  <si>
    <t>5111-0095-0041</t>
  </si>
  <si>
    <t>5111-0095-0324</t>
  </si>
  <si>
    <t>5111-0062-0042</t>
  </si>
  <si>
    <t>5111-0004-0001</t>
  </si>
  <si>
    <t>5111-0004-0057</t>
  </si>
  <si>
    <t>5111-0095-0483</t>
  </si>
  <si>
    <t>5111-0095-0215</t>
  </si>
  <si>
    <t>5111-0039-0056</t>
  </si>
  <si>
    <t>5111-0062-0069</t>
  </si>
  <si>
    <t>MESA(PARA MAESTRO SIN FALDÓN)</t>
  </si>
  <si>
    <t>5111-0095-0013</t>
  </si>
  <si>
    <t>5111-0095-0267</t>
  </si>
  <si>
    <t>5111-0039-0093</t>
  </si>
  <si>
    <t>5111-0062-0076</t>
  </si>
  <si>
    <t>MESA(FIJA PARA COMPUTADORA 1.21 X.61)</t>
  </si>
  <si>
    <t>5111-0095-0142</t>
  </si>
  <si>
    <t>5111-0095-0283</t>
  </si>
  <si>
    <t>5111-0039-0109</t>
  </si>
  <si>
    <t>5111-0062-0108</t>
  </si>
  <si>
    <t>5111-0004-0016</t>
  </si>
  <si>
    <t>5111-0004-0032</t>
  </si>
  <si>
    <t>5111-0095-0459</t>
  </si>
  <si>
    <t>5111-0095-0188</t>
  </si>
  <si>
    <t>5111-0039-0029</t>
  </si>
  <si>
    <t>5111-0062-0044</t>
  </si>
  <si>
    <t>MESA(MESA MULTIUSOS 0.59X .40)</t>
  </si>
  <si>
    <t>5111-0010-0006</t>
  </si>
  <si>
    <t>5111-0095-0474</t>
  </si>
  <si>
    <t>5111-0095-0220</t>
  </si>
  <si>
    <t>5111-0039-0046</t>
  </si>
  <si>
    <t>5111-0062-0060</t>
  </si>
  <si>
    <t>5111-0095-0402</t>
  </si>
  <si>
    <t>5111-0095-0127</t>
  </si>
  <si>
    <t>5111-0006-0002</t>
  </si>
  <si>
    <t>5111-0095-0418</t>
  </si>
  <si>
    <t>5111-0095-0147</t>
  </si>
  <si>
    <t>5111-0006-0021</t>
  </si>
  <si>
    <t>5111-0096-0042</t>
  </si>
  <si>
    <t>5111-0095-0061</t>
  </si>
  <si>
    <t>5111-0095-0340</t>
  </si>
  <si>
    <t>5111-0045-0011</t>
  </si>
  <si>
    <t>GABINETE(GABINETE UNIVERSAL DE 1.80 MTS. CON TRES ENTREPAÑOS)</t>
  </si>
  <si>
    <t>5111-0063-0012</t>
  </si>
  <si>
    <t>5111-0096-0057</t>
  </si>
  <si>
    <t>5111-0095-0079</t>
  </si>
  <si>
    <t>5111-0095-0356</t>
  </si>
  <si>
    <t>5111-0095-0524</t>
  </si>
  <si>
    <t>5111-0095-0010</t>
  </si>
  <si>
    <t>5111-0095-0299</t>
  </si>
  <si>
    <t>5111-0039-0118</t>
  </si>
  <si>
    <t>5111-0062-0124</t>
  </si>
  <si>
    <t>5111-0096-0017</t>
  </si>
  <si>
    <t>5111-0095-0031</t>
  </si>
  <si>
    <t>5111-0095-0315</t>
  </si>
  <si>
    <t>5111-0062-0140</t>
  </si>
  <si>
    <t>5111-0002-0001</t>
  </si>
  <si>
    <t>ALIMENTADOR(ALIMENTADOR DE ENTRADA DE PAPEL DE 500 HOJAS)</t>
  </si>
  <si>
    <t>5111-0004-0048</t>
  </si>
  <si>
    <t>5111-0004-0064</t>
  </si>
  <si>
    <t>5111-0095-0490</t>
  </si>
  <si>
    <t>5111-0095-0242</t>
  </si>
  <si>
    <t>5111-0039-0068</t>
  </si>
  <si>
    <t>5111-0062-0073</t>
  </si>
  <si>
    <t>5111-0095-0506</t>
  </si>
  <si>
    <t>5111-0095-0258</t>
  </si>
  <si>
    <t>5111-0039-0084</t>
  </si>
  <si>
    <t>5111-0062-0079</t>
  </si>
  <si>
    <t>5111-0095-0434</t>
  </si>
  <si>
    <t>5111-0095-0163</t>
  </si>
  <si>
    <t>5111-0039-0003</t>
  </si>
  <si>
    <t>5111-0062-0018</t>
  </si>
  <si>
    <t>MESA(DE CENTRO 110CMX.50CM)</t>
  </si>
  <si>
    <t>5111-0006-0039</t>
  </si>
  <si>
    <t>5111-0095-0450</t>
  </si>
  <si>
    <t>5111-0095-0179</t>
  </si>
  <si>
    <t>5111-0039-0020</t>
  </si>
  <si>
    <t>5111-0062-0034</t>
  </si>
  <si>
    <t>5111-0006-0022</t>
  </si>
  <si>
    <t>5111-0095-0098</t>
  </si>
  <si>
    <t>5111-0095-0373</t>
  </si>
  <si>
    <t>5111-0095-0114</t>
  </si>
  <si>
    <t>5111-0095-0389</t>
  </si>
  <si>
    <t>5111-0095-0393</t>
  </si>
  <si>
    <t>5111-0095-0118</t>
  </si>
  <si>
    <t>5111-0095-0409</t>
  </si>
  <si>
    <t>5111-0095-0134</t>
  </si>
  <si>
    <t>5111-0028-0004</t>
  </si>
  <si>
    <t>CREDENZA(EJECUTIVA PATA CROMADA DE 1.80X0.40 M. CON 2 PUERTAS LATERALES Y ENTREPAÑO CENTRAL. ACABADO EN MELAN)</t>
  </si>
  <si>
    <t>5111-0006-0010</t>
  </si>
  <si>
    <t>5111-0096-0033</t>
  </si>
  <si>
    <t>5111-0095-0048</t>
  </si>
  <si>
    <t>5111-0095-0331</t>
  </si>
  <si>
    <t>5111-0045-0002</t>
  </si>
  <si>
    <t>5111-0063-0003</t>
  </si>
  <si>
    <t>5111-0096-0049</t>
  </si>
  <si>
    <t>5111-0122-0004</t>
  </si>
  <si>
    <t>5111-0095-0069</t>
  </si>
  <si>
    <t>5111-0095-0347</t>
  </si>
  <si>
    <t>5111-0063-0019</t>
  </si>
  <si>
    <t>5111-0095-0057</t>
  </si>
  <si>
    <t>5111-0095-0274</t>
  </si>
  <si>
    <t>5111-0039-0100</t>
  </si>
  <si>
    <t>5111-0062-0098</t>
  </si>
  <si>
    <t>5111-0095-0515</t>
  </si>
  <si>
    <t>5111-0095-0290</t>
  </si>
  <si>
    <t>5111-0039-0008</t>
  </si>
  <si>
    <t>5111-0062-0115</t>
  </si>
  <si>
    <t>5111-0004-0023</t>
  </si>
  <si>
    <t>5111-0004-0039</t>
  </si>
  <si>
    <t>ANAQUEL(8 POSTES 15 ENTREPA)</t>
  </si>
  <si>
    <t>5111-0095-0465</t>
  </si>
  <si>
    <t>5111-0095-0205</t>
  </si>
  <si>
    <t>5111-0039-0036</t>
  </si>
  <si>
    <t>ESCRITORIO(MEDIO EJECUTIVO METÁLICO 1.60 X .75)</t>
  </si>
  <si>
    <t>5111-0062-0051</t>
  </si>
  <si>
    <t>MESA(P/MAQUINA DE ESC. CON RODILLOS .60X48)</t>
  </si>
  <si>
    <t>5111-0095-0481</t>
  </si>
  <si>
    <t>5111-0095-0213</t>
  </si>
  <si>
    <t>5111-0039-0054</t>
  </si>
  <si>
    <t>5111-0062-0067</t>
  </si>
  <si>
    <t>5151-0068-0040</t>
  </si>
  <si>
    <t>MONITOR(MONITOR LCD 18.5 WIDE MCA.)</t>
  </si>
  <si>
    <t>5151-0068-0056</t>
  </si>
  <si>
    <t>MONITOR(MONITOR LCD 18.5)</t>
  </si>
  <si>
    <t>5151-0130-0015</t>
  </si>
  <si>
    <t>MOUSE(MOUSE)</t>
  </si>
  <si>
    <t>5151-0051-0017</t>
  </si>
  <si>
    <t>IMPRESORA(1200DPI, 18PPM, PARALELA)</t>
  </si>
  <si>
    <t>5151-0102-0038</t>
  </si>
  <si>
    <t>TELÉFONO(TELEFONO UNILINEA MARCA PANASONIC MOD. KX-TS500 (f6691))</t>
  </si>
  <si>
    <t>5151-0131-0004</t>
  </si>
  <si>
    <t>TECLADO(TECLADO PARA WINDOWS EN ESPAÑOL)</t>
  </si>
  <si>
    <t>5151-0051-0034</t>
  </si>
  <si>
    <t>IMPRESORA(IMPRESORA LASERJET HP M602N PANTALLA 4 LINEAS)</t>
  </si>
  <si>
    <t>5151-0117-0069</t>
  </si>
  <si>
    <t>EQUIPO COMPLETO(EQUIPO COMPLETO CPU, MONITOR, TECLADO Y MOUSE)</t>
  </si>
  <si>
    <t>5151-0117-0085</t>
  </si>
  <si>
    <t>EQUIPO COMPLETO(CPU. MONITOR TECLADO Y MOUSE)</t>
  </si>
  <si>
    <t>5151-0027-0054</t>
  </si>
  <si>
    <t>CPU(PROCESOR INTEL CELERON 2.5 GHZ DUAL CORE 64 BITS 1 GB)</t>
  </si>
  <si>
    <t>5151-0027-0070</t>
  </si>
  <si>
    <t>CPU(CPUM DESKTOP ALL IN ON IDEACENTRE LENOVO C200 INTEL ATOM D525, 2GB, 500GB)</t>
  </si>
  <si>
    <t>5151-0117-0007</t>
  </si>
  <si>
    <t>EQUIPO COMPLETO(LENOVO DESKTOP ALL IN ONE C200 ATM, 2G, 500GB, 18.5 LCD)</t>
  </si>
  <si>
    <t>5151-0117-0026</t>
  </si>
  <si>
    <t>EQUIPO COMPLETO(CPU ELITE DESK 800 MONITOR V223 SERIE 3CQ6382V9BTECLADO Y MOUSE)</t>
  </si>
  <si>
    <t>5151-0027-0029</t>
  </si>
  <si>
    <t>CPU(CPU OPTIPLEX 745 C2D 2.66G. 2GB,160G COMBO(F-171555))</t>
  </si>
  <si>
    <t>5151-0011-0012</t>
  </si>
  <si>
    <t>BOCINAS(BOCINAS 180W)</t>
  </si>
  <si>
    <t>5151-0131-0025</t>
  </si>
  <si>
    <t>TECLADO(15 TECLAS PARA ACCESAR A FUNCIONES DE MULTIMEDIA E INTERNET, TECLADO TIPO MEMBRANA, TECLEO SILENCIOS)</t>
  </si>
  <si>
    <t>5151-0102-0015</t>
  </si>
  <si>
    <t>TELÉFONO(TELEFONO UNILINEA)</t>
  </si>
  <si>
    <t>5151-0068-0001</t>
  </si>
  <si>
    <t>MONITOR(MONITOR)</t>
  </si>
  <si>
    <t>5151-0027-0071</t>
  </si>
  <si>
    <t>CPU(CPU GABINETE)</t>
  </si>
  <si>
    <t>5151-0054-0004</t>
  </si>
  <si>
    <t>LAPTOP(COMPUTADORA PORTATIL HP 4510S CON PROCESADOR INTEL CORE2 DUO T6570 2.1 GHZ MEMORIA DE 2 GB 1333DDR3)</t>
  </si>
  <si>
    <t>5151-0131-0036</t>
  </si>
  <si>
    <t>TECLADO(OPTIPLEX 745 CD 1.6G.2GB.160G,COMBO)</t>
  </si>
  <si>
    <t>5151-0102-0032</t>
  </si>
  <si>
    <t>5151-0068-0031</t>
  </si>
  <si>
    <t>5151-0029-0001</t>
  </si>
  <si>
    <t>CRONOMETRO(TERMINAL MAESTRA CON SALIDA PARA CONTROLAR CRONOMETRO ESCLAVO Y ACTIVAR CAMPANA POR DOS SEGUNDOS AL)</t>
  </si>
  <si>
    <t>5691-0054-0014</t>
  </si>
  <si>
    <t>LAPTOP(MACBOOK PRO MD101)</t>
  </si>
  <si>
    <t>5151-0125-0003</t>
  </si>
  <si>
    <t>IPAD(IPAD AIR 2 GOLD / REPOSICION POR SEGURO POR RECLAMACION )</t>
  </si>
  <si>
    <t>5151-0051-0008</t>
  </si>
  <si>
    <t>IMPRESORA(IMPRESORA LÁSER JET)</t>
  </si>
  <si>
    <t>5151-0117-0042</t>
  </si>
  <si>
    <t>EQUIPO COMPLETO(EQUIPO COMPLETO CPU, MONITOR,TECLADO Y MOUSE)</t>
  </si>
  <si>
    <t>5151-0093-0003</t>
  </si>
  <si>
    <t>SCANNER(SCANJET 3970 DIGITAL DE CAMA PLANA, HASTA 2400DPI DE RESOLUCION OPTICA Y COLOR DE 48 BITS, ADAPTADOR)</t>
  </si>
  <si>
    <t>5151-0027-0011</t>
  </si>
  <si>
    <t>CPU(PROCESADOR PENTIUM IV 2.4 GHZ 256 MB RAM DD40GB FAX MODEM 56K, TARJETA DE RED 10/100 DVD WRITER WIN)</t>
  </si>
  <si>
    <t>5151-0117-0076</t>
  </si>
  <si>
    <t>5151-0027-0045</t>
  </si>
  <si>
    <t>5151-0027-0061</t>
  </si>
  <si>
    <t>5151-0117-0001</t>
  </si>
  <si>
    <t>EQUIPO COMPLETO(CPU HP ATHOIN X2 270, MEMORIA 2GB, DISCO DURO 500GB, DVDRW, WINDOWS 7 PROFESIONAL, MONITOR DE 18.5)</t>
  </si>
  <si>
    <t>5151-0117-0014</t>
  </si>
  <si>
    <t>EQUIPO COMPLETO(ALL IN ONE 4GB 500GB AMD E1-2500)</t>
  </si>
  <si>
    <t>5151-0068-0047</t>
  </si>
  <si>
    <t>5151-0068-0030</t>
  </si>
  <si>
    <t>MONITOR(MONITOR DE 15 IN LCD 1280 X 720)</t>
  </si>
  <si>
    <t>5151-0130-0007</t>
  </si>
  <si>
    <t>MOUSE(CON RUEDA INTELIGENTE SCROLL Y ADAPTADOR)</t>
  </si>
  <si>
    <t>5151-0051-0025</t>
  </si>
  <si>
    <t>IMPRESORA(IMPRESORA LASERJET 1022 1200X1200 USB)</t>
  </si>
  <si>
    <t>5151-0102-0001</t>
  </si>
  <si>
    <t>TELÉFONO(TELEFONO)</t>
  </si>
  <si>
    <t>5151-0131-0012</t>
  </si>
  <si>
    <t>TECLADO(TECLADO PARA WINDOWS EN ESPA)</t>
  </si>
  <si>
    <t>5151-0051-0039</t>
  </si>
  <si>
    <t>IMPRESORA()</t>
  </si>
  <si>
    <t>5151-0117-0058</t>
  </si>
  <si>
    <t>5151-0131-0016</t>
  </si>
  <si>
    <t>TECLADO(TECLADO HP)</t>
  </si>
  <si>
    <t>5151-0102-0006</t>
  </si>
  <si>
    <t>TELÉFONO(TELEFONO UNILINEA C/SP-PHONE)</t>
  </si>
  <si>
    <t>5151-0068-0004</t>
  </si>
  <si>
    <t>MONITOR(MONITOR COMPAQ VGA COLOR 15)</t>
  </si>
  <si>
    <t>5151-0027-0018</t>
  </si>
  <si>
    <t>CPU(PROCESADOR PENTIUM IV 2.6 GHZ 256 MB RAM D.D. 40GB CD48, WIN XP PRO, TARJETA DE RED ALAMBRICA 10/10)</t>
  </si>
  <si>
    <t>5151-0051-0040</t>
  </si>
  <si>
    <t>IMPRESORA(IMPRESORA HP LASERJET M604DN)</t>
  </si>
  <si>
    <t>5151-0131-0034</t>
  </si>
  <si>
    <t>TECLADO(TECLADO (F-157454))</t>
  </si>
  <si>
    <t>5151-0102-0022</t>
  </si>
  <si>
    <t>5151-0068-0021</t>
  </si>
  <si>
    <t>MONITOR(MONITOR 17 LCD C/BOCINAS V7)</t>
  </si>
  <si>
    <t>5151-0054-0011</t>
  </si>
  <si>
    <t>LAPTOP(NOTEBOOK HP 4540S C15, 4GB, 500G)</t>
  </si>
  <si>
    <t>5151-0120-0003</t>
  </si>
  <si>
    <t>URNA ELECTRÓNICA(URNA ELECTRONICA MINIPRINTER TM-U220A-890 EPS, NETBOOK 1001PX ATOM N450, MONITOR DE 15 TOUCHSCREEN)</t>
  </si>
  <si>
    <t>5151-0117-0033</t>
  </si>
  <si>
    <t>EQUIPO COMPLETO(CPU ELITE DESK 800 MONITOR V223 SERIE 3CQ6382V9N TECLADO Y MOUSE)</t>
  </si>
  <si>
    <t>5151-0117-0049</t>
  </si>
  <si>
    <t>5151-0094-0002</t>
  </si>
  <si>
    <t>SERVIDOR(SERVIDOR ML 150 G5 QUAD CORE XEON PROCESOR E5405 2.00 GHZ, Y WINDOWS SERVER 2003 STD 5 CLT ESP.)</t>
  </si>
  <si>
    <t>5151-0027-0019</t>
  </si>
  <si>
    <t>CPU(PROCESADOR PENTIUM IV 2.6 GHZ 256 MB RAM D.D. 40GB CD48, WIN XP PRO, TARJETA DE RES ALAMBRICA E INA)</t>
  </si>
  <si>
    <t>5151-0027-0036</t>
  </si>
  <si>
    <t>5151-0011-0003</t>
  </si>
  <si>
    <t>BOCINAS(BOCINAS MULTIMEDIA SPEAKERSYSTEM)</t>
  </si>
  <si>
    <t>5151-0011-0020</t>
  </si>
  <si>
    <t>BOCINAS(AMPLIFICADOR INTEGRADO JUEGO 2 BOCINAS)</t>
  </si>
  <si>
    <t>5151-0068-0038</t>
  </si>
  <si>
    <t>5151-0056-0002</t>
  </si>
  <si>
    <t>LECTOR LÁSER(ÓPTICO LÁSER ESCÁNER P/TECLADO INCLUYE BASE 2 PIEZAS CABLES Y LECTOR)</t>
  </si>
  <si>
    <t>5151-0068-0054</t>
  </si>
  <si>
    <t>5151-0130-0013</t>
  </si>
  <si>
    <t>MOUSE(-)</t>
  </si>
  <si>
    <t>5151-0051-0015</t>
  </si>
  <si>
    <t>5151-0102-0036</t>
  </si>
  <si>
    <t>TELÉFONO(TELEFONO UNILINEA MARCA PANASONIC MOD. KX-TS500 (F6691))</t>
  </si>
  <si>
    <t>5151-0131-0002</t>
  </si>
  <si>
    <t>5151-0051-0032</t>
  </si>
  <si>
    <t>IMPRESORA(IMPRESORA SAMSUNG LASER MONOCROMATICA MULTIFUNCIONAL (IMP/COP/SCAN))</t>
  </si>
  <si>
    <t>5151-0117-0065</t>
  </si>
  <si>
    <t>5151-0117-0083</t>
  </si>
  <si>
    <t>EQUIPO COMPLETO(CPU, MONITOR, TECLADO Y MOUSE)</t>
  </si>
  <si>
    <t>5151-0027-0052</t>
  </si>
  <si>
    <t>5151-0027-0068</t>
  </si>
  <si>
    <t>5151-0117-0023</t>
  </si>
  <si>
    <t>EQUIPO COMPLETO(PROCESADOR INTEL DUAL CORE 2 DUO, 250 GB HD 1 GB RAM, VIDEO INDEPENDIENTE 128 MB PANTALLA LED 21.5)</t>
  </si>
  <si>
    <t>5151-0117-0024</t>
  </si>
  <si>
    <t>EQUIPO COMPLETO(IMAC 3.2QC 27)</t>
  </si>
  <si>
    <t>5151-0011-0028</t>
  </si>
  <si>
    <t>BOCINAS(-)</t>
  </si>
  <si>
    <t>5151-0011-0010</t>
  </si>
  <si>
    <t>5151-0131-0023</t>
  </si>
  <si>
    <t>TECLADO(-)</t>
  </si>
  <si>
    <t>5151-0102-0013</t>
  </si>
  <si>
    <t>5151-0068-0013</t>
  </si>
  <si>
    <t>MONITOR(COLOR 15)</t>
  </si>
  <si>
    <t>5151-0027-0004</t>
  </si>
  <si>
    <t>CPU(CPU INTEL CELERON HD 160GB DDR3 2GB. TECLADO Y MOUSE)</t>
  </si>
  <si>
    <t>5151-0054-0002</t>
  </si>
  <si>
    <t>LAPTOP(XPS MI 330 C2D I 5G, 1GB, 120GB, DVDRW (F171557))</t>
  </si>
  <si>
    <t>5151-0131-0026</t>
  </si>
  <si>
    <t>5151-0102-0030</t>
  </si>
  <si>
    <t>5151-0068-0028</t>
  </si>
  <si>
    <t>MONITOR(OPTIPLEX 745 CD 1.6GB.160GB,COMBO)</t>
  </si>
  <si>
    <t>5691-0040-0011</t>
  </si>
  <si>
    <t>LAPTOP(LAPTOP)</t>
  </si>
  <si>
    <t>5151-0125-0001</t>
  </si>
  <si>
    <t>IPAD(NEW IPAD WI-FI 4G 64GB BLANCO)</t>
  </si>
  <si>
    <t>5151-0051-0005</t>
  </si>
  <si>
    <t>IMPRESORA(IMPRESORA 15PPM 120DPI)</t>
  </si>
  <si>
    <t>5151-0117-0040</t>
  </si>
  <si>
    <t>EQUIPO COMPLETO(CPU ELITE DESK 800 MONITOR V223 SERIE 3CQ6382V98TECLADO Y MOUSE)</t>
  </si>
  <si>
    <t>5151-0093-0001</t>
  </si>
  <si>
    <t>SCANNER(SCANNER CAMA PLANA 600 X 1200 DPI, 48 BITS USB)</t>
  </si>
  <si>
    <t>5151-0117-0056</t>
  </si>
  <si>
    <t>5151-0027-0009</t>
  </si>
  <si>
    <t>CPU(PROCESADOR PENTIUM IV 2.4 GHZ 256 MB RAM D.D. 40 GB F MODEM 56 K, TARJETA DE RED ALAMBRICA)</t>
  </si>
  <si>
    <t>5151-0027-0026</t>
  </si>
  <si>
    <t>CPU(PRESARIO P4 2.6G 256MB 80GB CDRW-DVD64MB, TARJETA DE RED ALAMBRICA)</t>
  </si>
  <si>
    <t>5151-0117-0012</t>
  </si>
  <si>
    <t>EQUIPO COMPLETO(ALL IN ONE 500GB 4GB I3)</t>
  </si>
  <si>
    <t>5151-0068-0045</t>
  </si>
  <si>
    <t>5151-0068-0011</t>
  </si>
  <si>
    <t>5151-0130-0004</t>
  </si>
  <si>
    <t>MOUSE(CON RUEDA INTELIGENTE SCROLL)</t>
  </si>
  <si>
    <t>5151-0051-0023</t>
  </si>
  <si>
    <t>5151-0102-0043</t>
  </si>
  <si>
    <t>TELÉFONO(TELEFONO UNILINEA MARCA PANASONIC MOD. KX-TS500 (6691))</t>
  </si>
  <si>
    <t>5151-0131-0009</t>
  </si>
  <si>
    <t>5151-0051-0006</t>
  </si>
  <si>
    <t>5151-0117-0074</t>
  </si>
  <si>
    <t>5151-0120-0001</t>
  </si>
  <si>
    <t>URNA ELECTRÓNICA(URNA ELECTRONICA DE ACERO ALTA RESISTENCIA CUBIERTA DE PRIVACIDAD, DISPLAY LCD 12.1 CON TOUCH SCREE)</t>
  </si>
  <si>
    <t>5151-0041-0004</t>
  </si>
  <si>
    <t>FAX(FAX2140 HP INYECCION DE TINTA)</t>
  </si>
  <si>
    <t>5151-0027-0043</t>
  </si>
  <si>
    <t>5151-0027-0059</t>
  </si>
  <si>
    <t>5151-0117-0031</t>
  </si>
  <si>
    <t>EQUIPO COMPLETO(CPU ELITE DESK 800 MONITOR V223 SERIE 3CQ6382V93 TECLADO Y MOUSE)</t>
  </si>
  <si>
    <t>5151-0117-0047</t>
  </si>
  <si>
    <t>5151-0093-0008</t>
  </si>
  <si>
    <t>SCANNER(ESCANER HP SCANJET ENTERPRISE)</t>
  </si>
  <si>
    <t>5151-0027-0016</t>
  </si>
  <si>
    <t>CPU(PROCESADOR PENTIUM IV 2.4 GHZ 256 MB RAM DD40GB FAX MODEM 56K, TARJETA DE RED 10/100 CD ROM 48X WIN)</t>
  </si>
  <si>
    <t>5151-0027-0034</t>
  </si>
  <si>
    <t>CPU(OPTIPLEX 745 CD 1.6G2GB,160G,COMBO)</t>
  </si>
  <si>
    <t>5151-0011-0001</t>
  </si>
  <si>
    <t>5151-0011-0018</t>
  </si>
  <si>
    <t>5151-0131-0032</t>
  </si>
  <si>
    <t>TECLADO(TECLADO)</t>
  </si>
  <si>
    <t>5151-0102-0020</t>
  </si>
  <si>
    <t>5151-0068-0019</t>
  </si>
  <si>
    <t>5151-0027-0076</t>
  </si>
  <si>
    <t>CPU(CPU TARJETA MADRE)</t>
  </si>
  <si>
    <t>5151-0054-0009</t>
  </si>
  <si>
    <t>LAPTOP(NOTEBOOK ACER CELERON-B800, MEM. 2GB, DD 320GB PANTALLA 15.6)</t>
  </si>
  <si>
    <t>5151-0068-0036</t>
  </si>
  <si>
    <t>5691-0054-0019</t>
  </si>
  <si>
    <t>LAPTOP(LAPTOP YOGA520 2 EN 1, 14" INTEL CORE I3 7100U 4GB 500GB)</t>
  </si>
  <si>
    <t>5151-0102-0034</t>
  </si>
  <si>
    <t>TELÉFONO(TELEFONO UNILINEA MARCA PANASONIC MO. KX-TS500 (F6691))</t>
  </si>
  <si>
    <t>5151-0130-0017</t>
  </si>
  <si>
    <t>MOUSE(MOUSE OPTICO ACTECK)</t>
  </si>
  <si>
    <t>5151-0051-0030</t>
  </si>
  <si>
    <t>IMPRESORA(IMPRESORA LASERJET COLOR CP4525DN)</t>
  </si>
  <si>
    <t>5151-0117-0063</t>
  </si>
  <si>
    <t>5151-0117-0081</t>
  </si>
  <si>
    <t>EQUIPO COMPLETO(SISTEMA DE AUDIO, VIDEO Y TRANSMISION )</t>
  </si>
  <si>
    <t>5151-0027-0050</t>
  </si>
  <si>
    <t>5151-0027-0066</t>
  </si>
  <si>
    <t>5151-0117-0021</t>
  </si>
  <si>
    <t>EQUIPO COMPLETO(PROCESADOR INTEL DUAL CORE 2 DUO, 250 GB HD 1 GB RAM, VIDEO INDEPENDIENTE 128 MB PANTALLA LCD 20 W)</t>
  </si>
  <si>
    <t>5151-0117-0019</t>
  </si>
  <si>
    <t>5151-0068-0052</t>
  </si>
  <si>
    <t>5151-0130-0008</t>
  </si>
  <si>
    <t>5151-0051-0013</t>
  </si>
  <si>
    <t>5151-0011-0008</t>
  </si>
  <si>
    <t>5151-0011-0025</t>
  </si>
  <si>
    <t>5151-0131-0021</t>
  </si>
  <si>
    <t>5151-0102-0011</t>
  </si>
  <si>
    <t>5151-0068-0010</t>
  </si>
  <si>
    <t>5151-0027-0002</t>
  </si>
  <si>
    <t>5151-0131-0040</t>
  </si>
  <si>
    <t>5151-0102-0028</t>
  </si>
  <si>
    <t>5151-0068-0026</t>
  </si>
  <si>
    <t>MONITOR(OPTIPLEX 745 CD 1,6G,2GB,160G,COMBO)</t>
  </si>
  <si>
    <t>5151-0054-0016</t>
  </si>
  <si>
    <t>5151-0120-0008</t>
  </si>
  <si>
    <t>URNA ELECTRÓNICA(URNA ELECTRONICA MONITOR 15 IN TOUCHSCREEN ELO, MINIPRINTER TM-U220A-890 EPS, NETBOOK ACER ASPIRE ONE,)</t>
  </si>
  <si>
    <t>5151-0051-0003</t>
  </si>
  <si>
    <t>5151-0117-0038</t>
  </si>
  <si>
    <t>EQUIPO COMPLETO(CPU ELITE DESK 800 MONITOR V223 SERIE 3CQ6382V9J TECLADO Y MOUSE)</t>
  </si>
  <si>
    <t>5151-0117-0054</t>
  </si>
  <si>
    <t>5151-0027-0023</t>
  </si>
  <si>
    <t>CPU(PROCESADOR PENTIUM IV 2.6 GHZ 256 MB RAM D.D. 40GB CD48, WIN XP PRO)</t>
  </si>
  <si>
    <t>5151-0117-0010</t>
  </si>
  <si>
    <t>5151-0019-0002</t>
  </si>
  <si>
    <t>CENTRAL TELEFONICA(CENTRAL 8 LINEAS 16 EXTS. EXP 24X64, 1KX- TD192 TARJETA DE INTERCONECTOR, 2AMPHENOL, 1 K)</t>
  </si>
  <si>
    <t>5151-0068-0043</t>
  </si>
  <si>
    <t>5151-0068-0059</t>
  </si>
  <si>
    <t>5151-0130-0001</t>
  </si>
  <si>
    <t>MOUSE(MOUSE PS/2)</t>
  </si>
  <si>
    <t>5151-0051-0021</t>
  </si>
  <si>
    <t>5151-0102-0041</t>
  </si>
  <si>
    <t>5151-0131-0007</t>
  </si>
  <si>
    <t>5151-0051-0037</t>
  </si>
  <si>
    <t>IMPRESORA(IMPRESORA HP P1102W WIRELESS USB 71403YY)</t>
  </si>
  <si>
    <t>5151-0117-0072</t>
  </si>
  <si>
    <t>5151-0117-0088</t>
  </si>
  <si>
    <t>5151-0041-0002</t>
  </si>
  <si>
    <t>FAX(PAPEL BOND CON ALIMENTADOR Y AURIC)</t>
  </si>
  <si>
    <t>5151-0027-0041</t>
  </si>
  <si>
    <t>5151-0027-0057</t>
  </si>
  <si>
    <t>5151-0117-0029</t>
  </si>
  <si>
    <t>EQUIPO COMPLETO(CPU ELITE DESK 800 MONITOR V223 SERIE 3CQ6382V92 TECLADO Y MOUSE)</t>
  </si>
  <si>
    <t>5151-0117-0045</t>
  </si>
  <si>
    <t>5151-0093-0006</t>
  </si>
  <si>
    <t>SCANNER(KODAK 30 PPM 656910/8861437)</t>
  </si>
  <si>
    <t>5151-0027-0014</t>
  </si>
  <si>
    <t>CPU(PROCESADOR PENTIUM IV 2.4 GHZ 256 MB RAM DD40GB FAX MODEM 56K, TARJETA DE RED 10/100 CD ROM 48X UNID)</t>
  </si>
  <si>
    <t>5151-0027-0032</t>
  </si>
  <si>
    <t>CPU(C PU OPTIPLEX 745 CD 1.6G,2GB,160G,COMBO (F-171555))</t>
  </si>
  <si>
    <t>5151-0080-0001</t>
  </si>
  <si>
    <t>PLOTTER(HP DESINGJET 500 PS 42 (PLOTER))</t>
  </si>
  <si>
    <t>5151-0011-0015</t>
  </si>
  <si>
    <t>5151-0131-0029</t>
  </si>
  <si>
    <t>5151-0102-0018</t>
  </si>
  <si>
    <t>5151-0068-0017</t>
  </si>
  <si>
    <t>MONITOR(MONITOR 17LCD C/BOCINAS V7)</t>
  </si>
  <si>
    <t>5151-0027-0074</t>
  </si>
  <si>
    <t>5151-0054-0007</t>
  </si>
  <si>
    <t>5151-0068-0034</t>
  </si>
  <si>
    <t>5691-0054-0017</t>
  </si>
  <si>
    <t>5151-0130-0003</t>
  </si>
  <si>
    <t>MOUSE(MOUSE DE 2 BOTONES)</t>
  </si>
  <si>
    <t>5151-0051-0011</t>
  </si>
  <si>
    <t>IMPRESORA(IMPRESORA LÁSER JET 1300)</t>
  </si>
  <si>
    <t>5151-0117-0061</t>
  </si>
  <si>
    <t>EQUIPO COMPLETO(COMPUTADORA IMAC 21.5)</t>
  </si>
  <si>
    <t>5151-0117-0079</t>
  </si>
  <si>
    <t>5151-0027-0048</t>
  </si>
  <si>
    <t>CPU()</t>
  </si>
  <si>
    <t>5151-0027-0064</t>
  </si>
  <si>
    <t>CPU(CPUM DESKTOP HP PRO 6200SFF)</t>
  </si>
  <si>
    <t>5151-0117-0004</t>
  </si>
  <si>
    <t>5151-0117-0017</t>
  </si>
  <si>
    <t>5151-0068-0050</t>
  </si>
  <si>
    <t>5151-0102-0027</t>
  </si>
  <si>
    <t>5151-0130-0012</t>
  </si>
  <si>
    <t>5151-0051-0028</t>
  </si>
  <si>
    <t>5151-0102-0005</t>
  </si>
  <si>
    <t>5151-0131-0015</t>
  </si>
  <si>
    <t>TECLADO( -)</t>
  </si>
  <si>
    <t>5191-0026-0007</t>
  </si>
  <si>
    <t>IMPRESORA(IMPRESORA CANON IMAGECLASS D1320)</t>
  </si>
  <si>
    <t>5151-0068-0003</t>
  </si>
  <si>
    <t>5151-0131-0019</t>
  </si>
  <si>
    <t>TECLADO(TECLADO HP.)</t>
  </si>
  <si>
    <t>5151-0102-0009</t>
  </si>
  <si>
    <t>5151-0068-0008</t>
  </si>
  <si>
    <t>5151-0027-0028</t>
  </si>
  <si>
    <t>CPU(CPU OPTIPLEX 745 CD 2.66G,2GB,160,COMBO (F-171555))</t>
  </si>
  <si>
    <t>5191-0051-0010</t>
  </si>
  <si>
    <t>IMPRESORA(MULTIFUNCIONAL)</t>
  </si>
  <si>
    <t>5151-0131-0038</t>
  </si>
  <si>
    <t>TECLADO(OPTIPLEX 745 CD 1.6G,2GB,160G, COMBO (F-171555))</t>
  </si>
  <si>
    <t>5151-0102-0025</t>
  </si>
  <si>
    <t>5151-0068-0024</t>
  </si>
  <si>
    <t>MONITOR(MONITOR 17 LCD V7)</t>
  </si>
  <si>
    <t>5151-0054-0014</t>
  </si>
  <si>
    <t>5151-0120-0006</t>
  </si>
  <si>
    <t>URNA ELECTRÓNICA(URNA ELECTRONICA NETBOOK ATOM, N455, MINIPRINTER TM-U220A-890 EPS, MONITOR 15 TOUCHSCREEN ELO-E6115)</t>
  </si>
  <si>
    <t>5151-0051-0001</t>
  </si>
  <si>
    <t>IMPRESORA(IMPRESORA LÁSER HP 4L, C/CABLE)</t>
  </si>
  <si>
    <t>5151-0117-0036</t>
  </si>
  <si>
    <t>EQUIPO COMPLETO(CPU ELITE DESK 800 MONITOR V223 SERIE 3CQ6382V9Q TECLADO Y MOUSE)</t>
  </si>
  <si>
    <t>5151-0117-0052</t>
  </si>
  <si>
    <t>5151-0027-0006</t>
  </si>
  <si>
    <t>CPU(ENSAMBLADA PENTIUM IV 2.0 GHZ, 256KB MEM DDR DD40 GB, CD ROM 52X DRIVE 3.5 FAX MODEM 56KBPS, T RED 1)</t>
  </si>
  <si>
    <t>5151-0027-0039</t>
  </si>
  <si>
    <t>5151-0011-0006</t>
  </si>
  <si>
    <t>5151-0011-0023</t>
  </si>
  <si>
    <t>5151-0068-0041</t>
  </si>
  <si>
    <t>5151-0068-0057</t>
  </si>
  <si>
    <t>5151-0130-0018</t>
  </si>
  <si>
    <t>MOUSE(OPTIPLEX 745 CD 1.6G,2GB,160G,COMBO (F-171555))</t>
  </si>
  <si>
    <t>5151-0051-0018</t>
  </si>
  <si>
    <t>IMPRESORA(LASERJET 1015)</t>
  </si>
  <si>
    <t>5151-0102-0039</t>
  </si>
  <si>
    <t>5151-0131-0005</t>
  </si>
  <si>
    <t>TECLADO(P/ WINDOWS EN ESPAÑOL)</t>
  </si>
  <si>
    <t>5151-0051-0035</t>
  </si>
  <si>
    <t>5151-0117-0070</t>
  </si>
  <si>
    <t>5151-0117-0086</t>
  </si>
  <si>
    <t>5151-0027-0055</t>
  </si>
  <si>
    <t>5151-0117-0008</t>
  </si>
  <si>
    <t>5151-0117-0043</t>
  </si>
  <si>
    <t>5151-0093-0004</t>
  </si>
  <si>
    <t>SCANNER(SCANNER LIDE 25)</t>
  </si>
  <si>
    <t>5151-0027-0012</t>
  </si>
  <si>
    <t>5151-0027-0030</t>
  </si>
  <si>
    <t>CPU(OPTIPLEX 745 DESKTOP, PENTINUM DUAL CORE, RAM 2.0 GB, DISCO DURO 160GB, SATA 3.0 GB Y DRIVE 48X32 CD)</t>
  </si>
  <si>
    <t>5151-0011-0013</t>
  </si>
  <si>
    <t>5151-0131-0027</t>
  </si>
  <si>
    <t>5151-0102-0016</t>
  </si>
  <si>
    <t>5151-0068-0002</t>
  </si>
  <si>
    <t>5151-0027-0072</t>
  </si>
  <si>
    <t>5151-0054-0005</t>
  </si>
  <si>
    <t>5151-0102-0004</t>
  </si>
  <si>
    <t>5151-0068-0032</t>
  </si>
  <si>
    <t>5691-0054-0015</t>
  </si>
  <si>
    <t>LAPTOP(LAPTOP YOGA520 2 EN 1, 14)</t>
  </si>
  <si>
    <t>5151-0125-0004</t>
  </si>
  <si>
    <t>5151-0051-0009</t>
  </si>
  <si>
    <t>IMPRESORA(IMPRESORA DE ETIQUETAS DE CODIGO DE BARRAS, TÉRMICA)</t>
  </si>
  <si>
    <t>5151-0117-0027</t>
  </si>
  <si>
    <t>EQUIPO COMPLETO(CPU ELITE DESK 800 MONITOR V223 SERIE 3CQ6382V8BTECLADO Y MOUSE)</t>
  </si>
  <si>
    <t>5151-0117-0059</t>
  </si>
  <si>
    <t>5151-0117-0077</t>
  </si>
  <si>
    <t>5151-0027-0046</t>
  </si>
  <si>
    <t>5151-0027-0063</t>
  </si>
  <si>
    <t>DISCO DURO(DISCO DURO EXTERNO DE 3 TB)</t>
  </si>
  <si>
    <t>5151-0117-0002</t>
  </si>
  <si>
    <t>5151-0117-0015</t>
  </si>
  <si>
    <t>5151-0068-0048</t>
  </si>
  <si>
    <t>5151-0130-0009</t>
  </si>
  <si>
    <t>5151-0051-0026</t>
  </si>
  <si>
    <t>5151-0102-0002</t>
  </si>
  <si>
    <t>TELÉFONO(TELEFONO CON PANTALLA PANASONIC)</t>
  </si>
  <si>
    <t>5151-0131-0013</t>
  </si>
  <si>
    <t>5191-0026-0005</t>
  </si>
  <si>
    <t>IMPRESORA(IMPRESORA MULTIFUNCIONAL)</t>
  </si>
  <si>
    <t>5151-0131-0017</t>
  </si>
  <si>
    <t>5151-0102-0007</t>
  </si>
  <si>
    <t>5151-0068-0005</t>
  </si>
  <si>
    <t>5151-0027-0007</t>
  </si>
  <si>
    <t>5191-0051-0008</t>
  </si>
  <si>
    <t>5151-0131-0035</t>
  </si>
  <si>
    <t>TECLADO(TECLADO DELL)</t>
  </si>
  <si>
    <t>5151-0102-0023</t>
  </si>
  <si>
    <t>5151-0068-0022</t>
  </si>
  <si>
    <t>5151-0054-0012</t>
  </si>
  <si>
    <t>LAPTOP()</t>
  </si>
  <si>
    <t>5151-0120-0004</t>
  </si>
  <si>
    <t>5151-0117-0034</t>
  </si>
  <si>
    <t>EQUIPO COMPLETO(CPU ELITE DESK 800 MONITOR V223 SERIE 3CQ6382V8YTECLADO Y MOUSE)</t>
  </si>
  <si>
    <t>5151-0117-0050</t>
  </si>
  <si>
    <t>5151-0094-0003</t>
  </si>
  <si>
    <t>SERVIDOR(HP PROLIANT ML3/OGC, 2 PROCESADORES INTEL XEON PROCESSOR W5580, MEMORIA 6GB RDIMM (3X2GB).DDR3 MAXIM)</t>
  </si>
  <si>
    <t>5151-0027-0020</t>
  </si>
  <si>
    <t>5151-0027-0037</t>
  </si>
  <si>
    <t>5151-0011-0004</t>
  </si>
  <si>
    <t>5151-0011-0021</t>
  </si>
  <si>
    <t>5151-0068-0039</t>
  </si>
  <si>
    <t>5151-0056-0003</t>
  </si>
  <si>
    <t>5151-0068-0055</t>
  </si>
  <si>
    <t>MONITOR(MONITOR LCD 18.5 WIDENCA)</t>
  </si>
  <si>
    <t>5151-0130-0014</t>
  </si>
  <si>
    <t>5151-0051-0016</t>
  </si>
  <si>
    <t>5151-0102-0037</t>
  </si>
  <si>
    <t>5151-0131-0003</t>
  </si>
  <si>
    <t>5151-0051-0033</t>
  </si>
  <si>
    <t>5151-0117-0066</t>
  </si>
  <si>
    <t>5151-0117-0084</t>
  </si>
  <si>
    <t>5151-0027-0053</t>
  </si>
  <si>
    <t>5151-0027-0069</t>
  </si>
  <si>
    <t>5151-0117-0006</t>
  </si>
  <si>
    <t>5151-0117-0025</t>
  </si>
  <si>
    <t>EQUIPO COMPLETO(CPU ELITE DESK 800 MONITOR V223 SERIE 3CQ6382V96 TECLADO Y MOUSE)</t>
  </si>
  <si>
    <t>5151-0011-0017</t>
  </si>
  <si>
    <t>5151-0011-0011</t>
  </si>
  <si>
    <t>5151-0131-0024</t>
  </si>
  <si>
    <t>5151-0102-0014</t>
  </si>
  <si>
    <t>5151-0068-0014</t>
  </si>
  <si>
    <t>MONITOR(15 COLOR INCLUYE FILTRO DE VIDRIO)</t>
  </si>
  <si>
    <t>5151-0027-0005</t>
  </si>
  <si>
    <t>5151-0054-0003</t>
  </si>
  <si>
    <t>5151-0131-0031</t>
  </si>
  <si>
    <t>TECLADO(HOME PROFESSIONAL KEYBOARD)</t>
  </si>
  <si>
    <t>5151-0102-0031</t>
  </si>
  <si>
    <t>5151-0068-0029</t>
  </si>
  <si>
    <t>MONITOR(MONITOR 15 LCD BENQ)</t>
  </si>
  <si>
    <t>5691-0054-0013</t>
  </si>
  <si>
    <t>5151-0125-0002</t>
  </si>
  <si>
    <t>5151-0051-0007</t>
  </si>
  <si>
    <t>IMPRESORA(IMPRESORA LÁSER JET 1200 15PPM 120DPI)</t>
  </si>
  <si>
    <t>5151-0117-0041</t>
  </si>
  <si>
    <t>EQUIPO COMPLETO(CPU ELITE DESK 800 MONITOR V223 SERIE 3CQ6382V8L TECLADO Y MOUSE)</t>
  </si>
  <si>
    <t>5151-0093-0002</t>
  </si>
  <si>
    <t>5151-0117-0057</t>
  </si>
  <si>
    <t>5151-0027-0010</t>
  </si>
  <si>
    <t>5151-0027-0027</t>
  </si>
  <si>
    <t>CPU(PRECISION 470)</t>
  </si>
  <si>
    <t>5151-0027-0060</t>
  </si>
  <si>
    <t>5151-0116-0001</t>
  </si>
  <si>
    <t>WEB CAM()</t>
  </si>
  <si>
    <t>5151-0117-0013</t>
  </si>
  <si>
    <t>5151-0068-0046</t>
  </si>
  <si>
    <t>5151-0068-0015</t>
  </si>
  <si>
    <t>MONITOR(PANTALLA PLANA)</t>
  </si>
  <si>
    <t>5151-0130-0006</t>
  </si>
  <si>
    <t>5151-0051-0024</t>
  </si>
  <si>
    <t>5151-0102-0044</t>
  </si>
  <si>
    <t>TELÉFONO(TELEFONO UNILINEA MARCA PANASONIC MOD. KX-TS500)</t>
  </si>
  <si>
    <t>5151-0131-0010</t>
  </si>
  <si>
    <t>TECLADO(2 BOTONES)</t>
  </si>
  <si>
    <t>5151-0051-0019</t>
  </si>
  <si>
    <t>IMPRESORA(COLOR LASER JER 4700dn)</t>
  </si>
  <si>
    <t>5151-0117-0075</t>
  </si>
  <si>
    <t>5151-0027-0044</t>
  </si>
  <si>
    <t>5151-0117-0032</t>
  </si>
  <si>
    <t>EQUIPO COMPLETO(CPU ELITE DESK 800 MONITOR V223 SERIE 3CQ6382V8V TECLADO Y MOUSE)</t>
  </si>
  <si>
    <t>5151-0117-0048</t>
  </si>
  <si>
    <t>5151-0094-0001</t>
  </si>
  <si>
    <t>SERVIDOR(SERVIDOR POWEREDGE 2900 XENON DUAL 2.33G X 2)</t>
  </si>
  <si>
    <t>5151-0027-0017</t>
  </si>
  <si>
    <t>CPU(PROCESADOR PENTIUM IV 2.6 GHZ 256 MB RAM D.D. 40GB CD48, WIN XP PRO, TARJETA DE RED INALAMBRICA, AL)</t>
  </si>
  <si>
    <t>5151-0027-0035</t>
  </si>
  <si>
    <t>CPU(CPU DX2450MT AMD ATHLON X2 4450B,MEMORIA 1GB, DD DVDRW, LECTOR 22 EN 1, VISTA BUSINESS XP PROFESIONA)</t>
  </si>
  <si>
    <t>5151-0011-0002</t>
  </si>
  <si>
    <t>5151-0011-0019</t>
  </si>
  <si>
    <t>5151-0131-0033</t>
  </si>
  <si>
    <t>5151-0102-0021</t>
  </si>
  <si>
    <t>5151-0068-0020</t>
  </si>
  <si>
    <t>5151-0054-0010</t>
  </si>
  <si>
    <t>LAPTOP(LAPTOP NOTEBOOK ULTRABOOK Z835-SP3202M C13)</t>
  </si>
  <si>
    <t>5151-0120-0002</t>
  </si>
  <si>
    <t>5151-0068-0053</t>
  </si>
  <si>
    <t>5151-0130-0011</t>
  </si>
  <si>
    <t>5151-0051-0014</t>
  </si>
  <si>
    <t>5151-0102-0035</t>
  </si>
  <si>
    <t>5151-0131-0001</t>
  </si>
  <si>
    <t>5151-0051-0031</t>
  </si>
  <si>
    <t>5151-0117-0064</t>
  </si>
  <si>
    <t>5151-0117-0082</t>
  </si>
  <si>
    <t>EQUIPO COMPLETO(CPU, MONITOR TECLADO Y MOUSE)</t>
  </si>
  <si>
    <t>5151-0027-0051</t>
  </si>
  <si>
    <t>5151-0027-0067</t>
  </si>
  <si>
    <t>5151-0117-0022</t>
  </si>
  <si>
    <t>5151-0117-0020</t>
  </si>
  <si>
    <t>5151-0011-0027</t>
  </si>
  <si>
    <t>5151-0109-0001</t>
  </si>
  <si>
    <t>UNIDAD DE RESPALDO EN CINTA(UNIDAD DE RESPALDO EN CINTA ( ULTRIUM LTO 2 ), 200/400 GB)</t>
  </si>
  <si>
    <t>5151-0068-0037</t>
  </si>
  <si>
    <t>5151-0056-0001</t>
  </si>
  <si>
    <t>5151-0011-0009</t>
  </si>
  <si>
    <t>5151-0011-0026</t>
  </si>
  <si>
    <t>5151-0131-0022</t>
  </si>
  <si>
    <t>5151-0102-0012</t>
  </si>
  <si>
    <t>5151-0068-0012</t>
  </si>
  <si>
    <t>5151-0027-0003</t>
  </si>
  <si>
    <t>5151-0054-0001</t>
  </si>
  <si>
    <t>LAPTOP(LAPTOP SONY VAIO)</t>
  </si>
  <si>
    <t>5151-0131-0011</t>
  </si>
  <si>
    <t>5151-0102-0029</t>
  </si>
  <si>
    <t>5151-0068-0027</t>
  </si>
  <si>
    <t>MONITOR(OPTIPLEX 745 CD 1.6G,2GB,160G,COMBO)</t>
  </si>
  <si>
    <t>5151-0054-0017</t>
  </si>
  <si>
    <t>5151-0051-0004</t>
  </si>
  <si>
    <t>5151-0117-0039</t>
  </si>
  <si>
    <t>EQUIPO COMPLETO(CPU ELITE DESK 800 MONITOR V223 SERIE 3CQ6382V9H TECLADO Y MOUSE)</t>
  </si>
  <si>
    <t>5151-0117-0055</t>
  </si>
  <si>
    <t>5151-0027-0008</t>
  </si>
  <si>
    <t>CPU(COMPAQ EVO PROCESADOR INTEL CELERON 1.7 GHZ, 128 MB DE MEMORIA, DISCO DURO DE 20GB, TERJETA DE SONID)</t>
  </si>
  <si>
    <t>5151-0027-0025</t>
  </si>
  <si>
    <t>5151-0117-0011</t>
  </si>
  <si>
    <t>5151-0068-0044</t>
  </si>
  <si>
    <t>5151-0068-0006</t>
  </si>
  <si>
    <t>5151-0130-0002</t>
  </si>
  <si>
    <t>5151-0051-0022</t>
  </si>
  <si>
    <t>5151-0102-0042</t>
  </si>
  <si>
    <t>5151-0131-0008</t>
  </si>
  <si>
    <t>TECLADO(BAUVTOBHHWOEL)</t>
  </si>
  <si>
    <t>5151-0051-0038</t>
  </si>
  <si>
    <t>5151-0117-0073</t>
  </si>
  <si>
    <t>5151-0117-0089</t>
  </si>
  <si>
    <t>EQUIPO COMPLETO(CPUM, MONITOR, TECLADO Y MOUSE)</t>
  </si>
  <si>
    <t>5151-0041-0003</t>
  </si>
  <si>
    <t>FAX(FAX L170 FAXPHONE LASER CANON)</t>
  </si>
  <si>
    <t>5151-0027-0042</t>
  </si>
  <si>
    <t>5151-0027-0058</t>
  </si>
  <si>
    <t>5151-0117-0030</t>
  </si>
  <si>
    <t>EQUIPO COMPLETO(CPU ELITE DESK 800 MONITOR V223 SERIE 3CQ6382V8CTECLADO Y MOUSE)</t>
  </si>
  <si>
    <t>5151-0117-0046</t>
  </si>
  <si>
    <t>5151-0093-0007</t>
  </si>
  <si>
    <t>SCANNER(ESCANER KODAK I2600 1333756 Y ACCESORIO PARA ESCANER I2000 SERIES SIZE A3)</t>
  </si>
  <si>
    <t>5151-0027-0015</t>
  </si>
  <si>
    <t>5151-0027-0033</t>
  </si>
  <si>
    <t>CPU(OPTIPLEX 745 CD 1.6G,2GB,160G,COMBO)</t>
  </si>
  <si>
    <t>5151-0080-0002</t>
  </si>
  <si>
    <t>PLOTTER(PLOTTER HP DESIGNJET T830 36)</t>
  </si>
  <si>
    <t>5151-0011-0016</t>
  </si>
  <si>
    <t>5151-0131-0030</t>
  </si>
  <si>
    <t>5151-0102-0019</t>
  </si>
  <si>
    <t>5151-0068-0018</t>
  </si>
  <si>
    <t>5151-0027-0075</t>
  </si>
  <si>
    <t>5151-0054-0008</t>
  </si>
  <si>
    <t>5151-0068-0035</t>
  </si>
  <si>
    <t>5691-0054-0018</t>
  </si>
  <si>
    <t>5151-0130-0005</t>
  </si>
  <si>
    <t>5151-0051-0012</t>
  </si>
  <si>
    <t>IMPRESORA(INYECCIÓN DE TINTA, FUENTE DE PODER Y CABLE DE ALIMENTACIÓN, CD-ROM DE SOFTWARE)</t>
  </si>
  <si>
    <t>5151-0117-0062</t>
  </si>
  <si>
    <t>5151-0117-0080</t>
  </si>
  <si>
    <t>5151-0027-0049</t>
  </si>
  <si>
    <t>5151-0027-0065</t>
  </si>
  <si>
    <t>5151-0117-0005</t>
  </si>
  <si>
    <t>EQUIPO COMPLETO(CPU HP ELITE 8200 CONV. A MT, CORE 15 2400 3, 10 GHZ 6MB CACHE, 3GB MONITOR 20 TECLADO Y MOUSE)</t>
  </si>
  <si>
    <t>5151-0117-0018</t>
  </si>
  <si>
    <t>5151-0068-0051</t>
  </si>
  <si>
    <t>5151-0102-0033</t>
  </si>
  <si>
    <t>TELÉFONO(TELEFONO INALAMBRICO KX-TG2810 2.4GHZ)</t>
  </si>
  <si>
    <t>5151-0130-0016</t>
  </si>
  <si>
    <t>5151-0051-0029</t>
  </si>
  <si>
    <t>IMPRESORA(IMPRESORA LASERJET 4250 TN PAR/USB DUPLEX RED)</t>
  </si>
  <si>
    <t>5151-0011-0024</t>
  </si>
  <si>
    <t>5151-0131-0020</t>
  </si>
  <si>
    <t>5151-0102-0010</t>
  </si>
  <si>
    <t>5151-0068-0009</t>
  </si>
  <si>
    <t>5151-0027-0001</t>
  </si>
  <si>
    <t>5191-0051-0011</t>
  </si>
  <si>
    <t>5151-0131-0039</t>
  </si>
  <si>
    <t>TECLADO(TECLADO )</t>
  </si>
  <si>
    <t>5151-0102-0026</t>
  </si>
  <si>
    <t>5151-0068-0025</t>
  </si>
  <si>
    <t>5151-0054-0015</t>
  </si>
  <si>
    <t>5151-0120-0007</t>
  </si>
  <si>
    <t>5151-0051-0002</t>
  </si>
  <si>
    <t>5151-0117-0037</t>
  </si>
  <si>
    <t>EQUIPO COMPLETO(CPU ELITE DESK 800 MONITOR V223 SERIE 3CQ6382V95 TECLADO Y MOUSE)</t>
  </si>
  <si>
    <t>5151-0117-0053</t>
  </si>
  <si>
    <t>5151-0027-0022</t>
  </si>
  <si>
    <t>CPU(PROCESADOR PENTIUM IV 2.6 GHZ 256 MB RAM D.D. 40GB CD48, WIN XP PRO, TARJETA DE RES ALLAMBRICA.)</t>
  </si>
  <si>
    <t>5151-0011-0007</t>
  </si>
  <si>
    <t>BOCINAS(BOCINAS)</t>
  </si>
  <si>
    <t>5151-0117-0009</t>
  </si>
  <si>
    <t>EQUIPO COMPLETO(CPU HPWS Z220 XEONE3-127 0V2, MONITOR BEN Q DE 21.5 PULG. TECLADO Y MOUSE )</t>
  </si>
  <si>
    <t>5151-0019-0001</t>
  </si>
  <si>
    <t>CENTRAL TELEFONICA(1 KX-TD1232 CENTRAL PANASONIC 8 LÍNEAS 16 EXT. EXP 24X128, 1KX-TD188 TARJETA E1 30 LÍNEAS DIGITALES)</t>
  </si>
  <si>
    <t>5151-0068-0042</t>
  </si>
  <si>
    <t>5151-0068-0058</t>
  </si>
  <si>
    <t>5151-0130-0019</t>
  </si>
  <si>
    <t>MOUSE(OPTIPLEX 754 CD 1.6G,2GB,160G,COMBO (F-171555))</t>
  </si>
  <si>
    <t>5151-0051-0020</t>
  </si>
  <si>
    <t>5151-0102-0040</t>
  </si>
  <si>
    <t>5151-0131-0006</t>
  </si>
  <si>
    <t>5151-0051-0036</t>
  </si>
  <si>
    <t>5151-0117-0071</t>
  </si>
  <si>
    <t>5151-0117-0087</t>
  </si>
  <si>
    <t>5151-0041-0001</t>
  </si>
  <si>
    <t>FAX(PAPEL BOND)</t>
  </si>
  <si>
    <t>5151-0027-0040</t>
  </si>
  <si>
    <t>5151-0027-0056</t>
  </si>
  <si>
    <t>5151-0117-0028</t>
  </si>
  <si>
    <t>EQUIPO COMPLETO(CPU ELITE DESK 800 MONITOR V223 SERIE 3CQ6382V90 TECLADO Y MOUSE)</t>
  </si>
  <si>
    <t>5151-0117-0044</t>
  </si>
  <si>
    <t>5151-0093-0005</t>
  </si>
  <si>
    <t>SCANNER(SCANNER N6460 DUPLEX HP 71401MX/L2)</t>
  </si>
  <si>
    <t>5151-0027-0013</t>
  </si>
  <si>
    <t>5151-0027-0031</t>
  </si>
  <si>
    <t>CPU(CPU OPTIPLEX 745 CD 1.6G.2GB.160G,COMBO)</t>
  </si>
  <si>
    <t>5151-0011-0014</t>
  </si>
  <si>
    <t>5151-0131-0028</t>
  </si>
  <si>
    <t>5151-0102-0017</t>
  </si>
  <si>
    <t>5151-0068-0016</t>
  </si>
  <si>
    <t>MONITOR(MONITOR 17LCD C/BOCINAS AS V7)</t>
  </si>
  <si>
    <t>5151-0027-0073</t>
  </si>
  <si>
    <t>5151-0054-0006</t>
  </si>
  <si>
    <t>5151-0068-0033</t>
  </si>
  <si>
    <t>5691-0054-0016</t>
  </si>
  <si>
    <t>5151-0125-0005</t>
  </si>
  <si>
    <t>5151-0051-0010</t>
  </si>
  <si>
    <t>IMPRESORA(24 AGUJAS 409 CPS 79.5 K EN BUFFER RECEPTOR 8 PULGADAS DE UNA LÍNEA DE IMPRESIÓN 2 AÑOS DE GARANTÍA)</t>
  </si>
  <si>
    <t>5151-0117-0060</t>
  </si>
  <si>
    <t>5151-0117-0078</t>
  </si>
  <si>
    <t>5151-0027-0047</t>
  </si>
  <si>
    <t>5151-0027-0062</t>
  </si>
  <si>
    <t>5151-0117-0003</t>
  </si>
  <si>
    <t>5151-0117-0016</t>
  </si>
  <si>
    <t>5151-0068-0049</t>
  </si>
  <si>
    <t>5151-0130-0010</t>
  </si>
  <si>
    <t>5151-0051-0027</t>
  </si>
  <si>
    <t>5151-0102-0003</t>
  </si>
  <si>
    <t>5151-0131-0014</t>
  </si>
  <si>
    <t>5191-0026-0006</t>
  </si>
  <si>
    <t>5151-0131-0018</t>
  </si>
  <si>
    <t>5151-0102-0008</t>
  </si>
  <si>
    <t>5151-0068-0007</t>
  </si>
  <si>
    <t>5151-0027-0024</t>
  </si>
  <si>
    <t>CPU(PRESARIO P4 2.6G 256MB 80GB CDRW-DVD64MB, TARJETA DE RED ANALAMBRICA.)</t>
  </si>
  <si>
    <t>5191-0051-0009</t>
  </si>
  <si>
    <t>5151-0131-0037</t>
  </si>
  <si>
    <t>TECLADO(OPTIPLEX 745 CD 1.6G,2GB,COMBO (F-171555))</t>
  </si>
  <si>
    <t>5151-0102-0024</t>
  </si>
  <si>
    <t>5151-0068-0023</t>
  </si>
  <si>
    <t>5151-0054-0013</t>
  </si>
  <si>
    <t>LAPTOP(COMPUTADORA NB LATITUDE 3450 CI5 5200U 4G 500G )</t>
  </si>
  <si>
    <t>5151-0120-0005</t>
  </si>
  <si>
    <t>5151-0117-0035</t>
  </si>
  <si>
    <t>EQUIPO COMPLETO(CPU ELITE DESK 800 MONITOR V223 SERIE 3CQ6382V9F TECLADO Y MOUSE)</t>
  </si>
  <si>
    <t>5151-0117-0051</t>
  </si>
  <si>
    <t>5151-0094-0004</t>
  </si>
  <si>
    <t>SERVIDOR(SERVIDOR)</t>
  </si>
  <si>
    <t>5151-0027-0021</t>
  </si>
  <si>
    <t>5151-0027-0038</t>
  </si>
  <si>
    <t>5151-0011-0005</t>
  </si>
  <si>
    <t>5151-0011-0022</t>
  </si>
  <si>
    <t>5401-0111-0011</t>
  </si>
  <si>
    <t>VEHICULO(SENTRA EMOTION 2.0 CVT, 4 PUERTAS CON A/C COLOR COCOA)</t>
  </si>
  <si>
    <t>5401-0111-0019</t>
  </si>
  <si>
    <t>VEHICULO(SENTRA SENSE CVT)</t>
  </si>
  <si>
    <t>5401-0111-0001</t>
  </si>
  <si>
    <t>VEHICULO(DOBLE CABINA STD. TÍPICA, 4 CILINDROS, 5 PASAJEROS)</t>
  </si>
  <si>
    <t>5401-0111-0007</t>
  </si>
  <si>
    <t>VEHICULO(TSURU GS II COLOR BLANCO POLAR CAP. 5 PASAJEROS 4 CIL. T/M AIRE ACONDICIONADO)</t>
  </si>
  <si>
    <t>5401-0111-0016</t>
  </si>
  <si>
    <t>VEHICULO(VEHICULO TSURU GSII 4 CILINDROS C/TRANSMISION MANUAL)</t>
  </si>
  <si>
    <t>5401-0111-0009</t>
  </si>
  <si>
    <t>VEHICULO(TSURU GSII T/M 09 COLOR BLANCO POLAR, 4 CILINDROS, STANDAR, 4 PUERTAS)</t>
  </si>
  <si>
    <t>5401-0111-0024</t>
  </si>
  <si>
    <t>VEHICULO(CAMIONETA NISSAN DOBLE CABINA NP300,MODELO 2019, TM, AC, 4 CILINDROS)</t>
  </si>
  <si>
    <t>5401-0111-0014</t>
  </si>
  <si>
    <t>5401-0111-0017</t>
  </si>
  <si>
    <t>5401-0111-0022</t>
  </si>
  <si>
    <t>VEHICULO(NP 330 DOBLE CABINA)</t>
  </si>
  <si>
    <t>5401-0111-0005</t>
  </si>
  <si>
    <t>VEHICULO(DOBLE CABINA STD. TÍPICA, 4 CILINDROS. CAPACIDAD 5 PASAJEROS)</t>
  </si>
  <si>
    <t>5401-0111-0012</t>
  </si>
  <si>
    <t>VEHICULO(TSURU GSI, ED. MILLON Y MEDIO, STANDAR, 4 PUERTAS C/A)</t>
  </si>
  <si>
    <t>5401-0111-0020</t>
  </si>
  <si>
    <t>5401-0111-0002</t>
  </si>
  <si>
    <t>VEHICULO(ESTACAS CHASIS LARGO STD. AUSTERO, CAPACIDAD 1204 K., 4 CILINDROS)</t>
  </si>
  <si>
    <t>5401-0111-0008</t>
  </si>
  <si>
    <t>VEHICULO(SENTRA CUSTOM CVT COLOR PLATA/GRIS T/A AIRE ACONDICIONADO)</t>
  </si>
  <si>
    <t>5401-0111-0018</t>
  </si>
  <si>
    <t>VEHICULO(TSURU SEDAN 4PTS GSII EQP. T/M 5 PERSONAS)</t>
  </si>
  <si>
    <t>5401-0111-0010</t>
  </si>
  <si>
    <t>VEHICULO(TSURU GSII T/M 09 COLOR BLANCO POLAR 4 CILINDROS CON TRANSMISION MANUAL CARGA PARA 5 PASAJEROS 4 PUE)</t>
  </si>
  <si>
    <t>5401-0111-0015</t>
  </si>
  <si>
    <t>5401-0111-0003</t>
  </si>
  <si>
    <t>VEHICULO(TSURU GSII 4 PTAS. STD. AUSTERO, COLOR PLATA BOREAL)</t>
  </si>
  <si>
    <t>5401-0111-0023</t>
  </si>
  <si>
    <t>VEHICULO(NP300 ESTACAS)</t>
  </si>
  <si>
    <t>5401-0111-0006</t>
  </si>
  <si>
    <t>VEHICULO(DOBLE CABINA STD. TÍPICA, 4 CILINDROS, CAPACIDAD 5 PASAJEROSAS; CON LLAVE)</t>
  </si>
  <si>
    <t>5401-0111-0013</t>
  </si>
  <si>
    <t>5401-0111-0021</t>
  </si>
  <si>
    <t>VEHICULO(TIIDA SEDAN SENSE )</t>
  </si>
  <si>
    <t>5401-0111-0004</t>
  </si>
  <si>
    <t>VEHICULO(URVAN 15 PASAJEROS DX LARGA T/M, COLOR BLANCON, STANDAR)</t>
  </si>
  <si>
    <t>5651-0005-0001</t>
  </si>
  <si>
    <t>ANTENA(TORRE DE 12.0 Mts. DE ALTURA TIPO TZ-30)</t>
  </si>
  <si>
    <t>5651-0139-0005</t>
  </si>
  <si>
    <t>RADIO DE COMUNICACION(INCLUYEN ANTENA, CLIP PARA EL CINTO, CARGADOR Y BATERIA)</t>
  </si>
  <si>
    <t>5651-0139-0007</t>
  </si>
  <si>
    <t>RADIO DE COMUNICACION( INCLUYEN ANTENA, CLIP PARA EL CINTO, CARGADOR Y BATERIA)</t>
  </si>
  <si>
    <t>5651-0139-0008</t>
  </si>
  <si>
    <t>RADIO DE COMUNICACION(2 RADIOS TALKABOUT, INCLUYE 2 BATERIAS NiCD RECARGABLES, 1 TRANSFORMADOR, BASE DE ESCRITORIO DE 2 IN)</t>
  </si>
  <si>
    <t>5651-0139-0002</t>
  </si>
  <si>
    <t>5651-0139-0004</t>
  </si>
  <si>
    <t>5651-0139-0006</t>
  </si>
  <si>
    <t>5651-0139-0001</t>
  </si>
  <si>
    <t>5651-0139-0003</t>
  </si>
  <si>
    <t>5661-0143-0004</t>
  </si>
  <si>
    <t>NOBREAK(NOBREAK MICRO SR-1000VA C/REG.)</t>
  </si>
  <si>
    <t>5661-0085-0019</t>
  </si>
  <si>
    <t>REGULADOR(MICROVOLT 1000VA PROTEC. P/FAX)</t>
  </si>
  <si>
    <t>5661-0143-0020</t>
  </si>
  <si>
    <t>NOBREAK(NOBREAK MICRO SR-480VA PROT. TELEFONICA SOLA BASIC)</t>
  </si>
  <si>
    <t>5661-0143-0036</t>
  </si>
  <si>
    <t>5661-0143-0052</t>
  </si>
  <si>
    <t>NOBREAK(NOBREAK APC 3000VA SMART)</t>
  </si>
  <si>
    <t>5661-0085-0007</t>
  </si>
  <si>
    <t>REGULADOR(REGULADOR DE 1200 WATTS CON PROTECTOR DE LÍNEA TELEFÓNICA)</t>
  </si>
  <si>
    <t>5661-0085-0026</t>
  </si>
  <si>
    <t>REGULADOR(1000VA PROTEC. P/FAX, SUPRESOR DE PICOS, 4 CONTACTOS)</t>
  </si>
  <si>
    <t>5661-0143-0011</t>
  </si>
  <si>
    <t>NOBREAK(CON REGULADOR INTEGRADO 500 VA)</t>
  </si>
  <si>
    <t>5661-0143-0027</t>
  </si>
  <si>
    <t>5661-0143-0043</t>
  </si>
  <si>
    <t>NOBREAK(NOBREAK)</t>
  </si>
  <si>
    <t>5661-0143-0002</t>
  </si>
  <si>
    <t>5661-0085-0016</t>
  </si>
  <si>
    <t>REGULADOR(SUPRESOR DE PICOS, SWITCH TÉRMICO, 4 CONTACTOS)</t>
  </si>
  <si>
    <t>5661-0143-0018</t>
  </si>
  <si>
    <t>NOBREAK(NOBREAK 550VA 6 OUTLET 13MIN A 1/2)</t>
  </si>
  <si>
    <t>5661-0143-0034</t>
  </si>
  <si>
    <t>5661-0143-0050</t>
  </si>
  <si>
    <t>5661-0085-0005</t>
  </si>
  <si>
    <t>5661-0085-0024</t>
  </si>
  <si>
    <t>5661-0143-0009</t>
  </si>
  <si>
    <t>NOBREAK(CON REGULADOR INTEGRADO 480VA 4 CONTACTOS)</t>
  </si>
  <si>
    <t>5661-0143-0025</t>
  </si>
  <si>
    <t>5661-0143-0041</t>
  </si>
  <si>
    <t>5661-0046-0001</t>
  </si>
  <si>
    <t>GENERADOR(DE 5000W)</t>
  </si>
  <si>
    <t>5661-0085-0013</t>
  </si>
  <si>
    <t>5661-0085-0015</t>
  </si>
  <si>
    <t>5661-0143-0032</t>
  </si>
  <si>
    <t>5661-0143-0016</t>
  </si>
  <si>
    <t>NOBREAK(4 CONTACTOS 2 P/TELEFONO INCLUYE CABLE DE COMUNICACIÓN SERIAL, CABLE TELEFONICO PLUG-PLUG,)</t>
  </si>
  <si>
    <t>5661-0143-0048</t>
  </si>
  <si>
    <t>5661-0085-0003</t>
  </si>
  <si>
    <t>REGULADOR(REGULADOR TDE.)</t>
  </si>
  <si>
    <t>5661-0085-0022</t>
  </si>
  <si>
    <t>5661-0143-0007</t>
  </si>
  <si>
    <t>5661-0143-0023</t>
  </si>
  <si>
    <t>5661-0143-0039</t>
  </si>
  <si>
    <t>5661-0085-0010</t>
  </si>
  <si>
    <t>5661-0085-0001</t>
  </si>
  <si>
    <t>REGULADOR(REGULADOR ELÉCTRICO DE 100 W)</t>
  </si>
  <si>
    <t>5661-0143-0014</t>
  </si>
  <si>
    <t>5661-0143-0030</t>
  </si>
  <si>
    <t>5661-0143-0046</t>
  </si>
  <si>
    <t>5661-0143-0005</t>
  </si>
  <si>
    <t>NOBREAK(MICRO SR 480 4 CONTACTOS)</t>
  </si>
  <si>
    <t>5661-0085-0020</t>
  </si>
  <si>
    <t>5661-0143-0021</t>
  </si>
  <si>
    <t>5661-0143-0037</t>
  </si>
  <si>
    <t>5661-0085-0008</t>
  </si>
  <si>
    <t>5661-0085-0027</t>
  </si>
  <si>
    <t>REGULADOR(1300VA PROTEC. P/FAX, SUPRESOR DE PICOS, 4 CONTACTOS)</t>
  </si>
  <si>
    <t>5661-0143-0012</t>
  </si>
  <si>
    <t>NOBREAK(CONTACTOS 2 P/TELEFONO INCLUYE CABLE DE COMUNICACIÓN SERIAL, CABLE TELEFONICO PLUG-PLUG,)</t>
  </si>
  <si>
    <t>5661-0143-0028</t>
  </si>
  <si>
    <t>5661-0143-0044</t>
  </si>
  <si>
    <t>5661-0143-0003</t>
  </si>
  <si>
    <t>5661-0085-0017</t>
  </si>
  <si>
    <t>5661-0143-0019</t>
  </si>
  <si>
    <t>NOBREAK(NOBREAK 55OVA 6 OUTLET 13MIN A 1/2)</t>
  </si>
  <si>
    <t>5661-0143-0035</t>
  </si>
  <si>
    <t>5661-0143-0051</t>
  </si>
  <si>
    <t>5661-0085-0006</t>
  </si>
  <si>
    <t>5661-0085-0025</t>
  </si>
  <si>
    <t>5661-0143-0010</t>
  </si>
  <si>
    <t>5661-0143-0026</t>
  </si>
  <si>
    <t>5661-0143-0042</t>
  </si>
  <si>
    <t>5661-0143-0001</t>
  </si>
  <si>
    <t>5661-0085-0014</t>
  </si>
  <si>
    <t>5661-0085-0029</t>
  </si>
  <si>
    <t>REGULADOR(REGULADOR DE CORRIENTE)</t>
  </si>
  <si>
    <t>5661-0143-0017</t>
  </si>
  <si>
    <t>NOBREAK(NO BREAK SU 3000 XL+BATERIA+TARJETA DE RED)</t>
  </si>
  <si>
    <t>5661-0143-0033</t>
  </si>
  <si>
    <t>5661-0143-0049</t>
  </si>
  <si>
    <t>5661-0085-0004</t>
  </si>
  <si>
    <t>5661-0085-0023</t>
  </si>
  <si>
    <t>5661-0143-0008</t>
  </si>
  <si>
    <t>5661-0143-0024</t>
  </si>
  <si>
    <t>5661-0143-0040</t>
  </si>
  <si>
    <t>NOBREAK(NOBREAK MICRO SR-480VA PROT TELEFONICA SOLA BASIC)</t>
  </si>
  <si>
    <t>5661-0085-0012</t>
  </si>
  <si>
    <t>5661-0085-0011</t>
  </si>
  <si>
    <t>5661-0143-0015</t>
  </si>
  <si>
    <t>5661-0143-0031</t>
  </si>
  <si>
    <t>5661-0085-0021</t>
  </si>
  <si>
    <t>5661-0143-0006</t>
  </si>
  <si>
    <t>NOBREAK(NOBREAK CON REGULADOR)</t>
  </si>
  <si>
    <t>5661-0143-0047</t>
  </si>
  <si>
    <t>5661-0085-0002</t>
  </si>
  <si>
    <t>REGULADOR(REGULADOR DE VOLTAJE 1.2K)</t>
  </si>
  <si>
    <t>5661-0143-0022</t>
  </si>
  <si>
    <t>NOBREAK(NOBREAK MICRO SR-480VS PROT. TELEFONICA SOLA BASIC)</t>
  </si>
  <si>
    <t>5661-0143-0038</t>
  </si>
  <si>
    <t>5661-0085-0009</t>
  </si>
  <si>
    <t>5661-0085-0028</t>
  </si>
  <si>
    <t>5661-0143-0013</t>
  </si>
  <si>
    <t>5661-0143-0029</t>
  </si>
  <si>
    <t>5661-0143-0045</t>
  </si>
  <si>
    <t>5121-0012-0001</t>
  </si>
  <si>
    <t>CAFETERA ELECTRICA(CROMADA 100 TAZAS)</t>
  </si>
  <si>
    <t>5121-0097-0004</t>
  </si>
  <si>
    <t>SOFÁ(DOBLE ITALIANO VINIL)</t>
  </si>
  <si>
    <t>5121-0097-0002</t>
  </si>
  <si>
    <t>SOFÁ(SOFA EN TELA CAFÉ )</t>
  </si>
  <si>
    <t>5121-0052-0001</t>
  </si>
  <si>
    <t>JUEGO DE RECEPCION(SALA RECEPCION 3 PIEZAS TAPIZADA EN NUEZ)</t>
  </si>
  <si>
    <t>5121-0123-0002</t>
  </si>
  <si>
    <t>SILLON RECLINABLE(SILLON EJECUTIVO CON CODERAS AJUSTABLES COLOR NEGRO)</t>
  </si>
  <si>
    <t>5121-0012-0002</t>
  </si>
  <si>
    <t>CAFETERA ELECTRICA(CAFETERA ELÉCTRICA PARA 30 TAZAS)</t>
  </si>
  <si>
    <t>5121-0097-0005</t>
  </si>
  <si>
    <t>5121-0097-0003</t>
  </si>
  <si>
    <t>SOFÁ(TRIPLE ITALIANO VINIL)</t>
  </si>
  <si>
    <t>5121-0092-0001</t>
  </si>
  <si>
    <t>SALA(SALA DE TRES PIEZAS COLOR CHOCOLATE)</t>
  </si>
  <si>
    <t>5121-0097-0001</t>
  </si>
  <si>
    <t>SOFÁ(SOFA DOBLE EN TELA)</t>
  </si>
  <si>
    <t>5121-0123-0001</t>
  </si>
  <si>
    <t>SILLON RECLINABLE(SILLON REPOSED RECLINABLE)</t>
  </si>
  <si>
    <t>5121-0012-0003</t>
  </si>
  <si>
    <t>CAFETERA ELECTRICA(10 TAZAS, PROGRAMABLE)</t>
  </si>
  <si>
    <t>5191-0036-0005</t>
  </si>
  <si>
    <t>ENGARGOLADORA(ENCUADERNADORA PARA ARILLO METÁLICO DOBLE)</t>
  </si>
  <si>
    <t>5191-0066-0010</t>
  </si>
  <si>
    <t>MINI GRABADORA(MICRO GRABADORA DE VOZ PLATA PANASONIC MEMORIA INTERNA DE 512 MB)</t>
  </si>
  <si>
    <t>5191-0112-0016</t>
  </si>
  <si>
    <t>VENTILADOR(VENTILADOR DE TECHO BASE PLATÓN 5 ASPAS 3 VELOCIDADES SIN LUCES)</t>
  </si>
  <si>
    <t>5191-0112-0037</t>
  </si>
  <si>
    <t>VENTILADOR(DE PEDESTAL 18 3 VELOCIDADES CON CONTROL REMOTO)</t>
  </si>
  <si>
    <t>5191-0016-0001</t>
  </si>
  <si>
    <t>CAMARA DE VIDEOVIGILANCIA(CAMARA DE VIDEOALTA RESOLUCION520 LINEAS)</t>
  </si>
  <si>
    <t>5191-0061-0003</t>
  </si>
  <si>
    <t>MAQUINA DE ESCRIBIR(MAQUINA DE ESCRIBIR ELÉCTRICA)</t>
  </si>
  <si>
    <t>5191-0112-0005</t>
  </si>
  <si>
    <t>5191-0066-0001</t>
  </si>
  <si>
    <t>5191-0066-0017</t>
  </si>
  <si>
    <t>5191-0044-0002</t>
  </si>
  <si>
    <t>FRIGOBAR()</t>
  </si>
  <si>
    <t>5191-0048-0002</t>
  </si>
  <si>
    <t>GUILLOTINA(DE PAPEL BASE DE MADERA)</t>
  </si>
  <si>
    <t>5191-0112-0025</t>
  </si>
  <si>
    <t>5191-0112-0014</t>
  </si>
  <si>
    <t>5191-0084-0002</t>
  </si>
  <si>
    <t>RADIOGRABADORA (CON CD, INCLUYE CONTROL REMOTO)</t>
  </si>
  <si>
    <t>5191-0036-0003</t>
  </si>
  <si>
    <t>ENGARGOLADORA(ENCUADERNADORA PARA ARILLO DE PLÁSTICO)</t>
  </si>
  <si>
    <t>5191-0066-0008</t>
  </si>
  <si>
    <t>MINI GRABADORA(MICRO GRABADORA DE VOZ PLATA PANASONIC MEMORIA INTERNA DE 512 MBsd)</t>
  </si>
  <si>
    <t>5191-0016-0008</t>
  </si>
  <si>
    <t>CAMARA DE VIDEOVIGILANCIA(KIT DE 8 CAMARAS DE VIDEO, DVR DE 8 CANALES DISCO DURO DE 3TB, MONITOR AOC LED DE 19.5)</t>
  </si>
  <si>
    <t>5191-0112-0013</t>
  </si>
  <si>
    <t>5191-0112-0002</t>
  </si>
  <si>
    <t>VENTILADOR(DE PEDESTAL)</t>
  </si>
  <si>
    <t>5191-0061-0001</t>
  </si>
  <si>
    <t>MAQUINA DE ESCRIBIR(ELÉCTRICA)</t>
  </si>
  <si>
    <t>5191-0066-0015</t>
  </si>
  <si>
    <t>5191-0112-0021</t>
  </si>
  <si>
    <t>5191-0112-0035</t>
  </si>
  <si>
    <t>VENTILADOR(16 DE PEDESTAL 3 VELOCIDADES ALTURA AJUSTABLE DE 37 A 53 PULG, INCLINACION FACIL PARA DIRECCION D)</t>
  </si>
  <si>
    <t>5191-0035-0002</t>
  </si>
  <si>
    <t>ENFRIADOR Y CALENTADOR DE AGUA(ENFRIADOR Y CALENTADOR DE AGUA 604)</t>
  </si>
  <si>
    <t>5191-0066-0006</t>
  </si>
  <si>
    <t>5191-0016-0006</t>
  </si>
  <si>
    <t>5191-0112-0030</t>
  </si>
  <si>
    <t>5191-0026-0002</t>
  </si>
  <si>
    <t>COPIADORA(COPIADORA MULTIFUNCIONAL)</t>
  </si>
  <si>
    <t>5191-0112-0011</t>
  </si>
  <si>
    <t>5191-0013-0001</t>
  </si>
  <si>
    <t>CALCULADORA(CALCULADORA)</t>
  </si>
  <si>
    <t>5191-0138-0001</t>
  </si>
  <si>
    <t>GRABADORA(EQUIPO DE GRABACION VIDEO Y PROYECCION)</t>
  </si>
  <si>
    <t>5191-0037-0002</t>
  </si>
  <si>
    <t>ENMICADORA(ENMICADORA TAMAÑO CARTA)</t>
  </si>
  <si>
    <t>5191-0066-0014</t>
  </si>
  <si>
    <t>5191-0112-0019</t>
  </si>
  <si>
    <t>5191-0112-0033</t>
  </si>
  <si>
    <t>VENTILADOR(VENTILADOR 16 DE PEDESTAL 3 VELOCIDADES ALTURA AJUSTABLE DE 37 A 53 PULG, INCLINACION FACIL PARA)</t>
  </si>
  <si>
    <t>5191-0104-0001</t>
  </si>
  <si>
    <t>TERMO CALENTADOR(TERMO CALENTADORES DE ACEITE)</t>
  </si>
  <si>
    <t>5191-0034-0001</t>
  </si>
  <si>
    <t>DUPLICADORA(DUPLICADORA REMANUFACTURADA)</t>
  </si>
  <si>
    <t>5191-0016-0004</t>
  </si>
  <si>
    <t>5191-0026-0004</t>
  </si>
  <si>
    <t>COPIADORA(COPIADORA KIOSERA TASKALFA 300I CON ALIMENTADOR)</t>
  </si>
  <si>
    <t>5191-0112-0009</t>
  </si>
  <si>
    <t>5191-0066-0004</t>
  </si>
  <si>
    <t>MINI GRABADORA(MICRO GRABADORA DE VOZ PLATA PANASONIC MEMORIA)</t>
  </si>
  <si>
    <t>5191-0112-0028</t>
  </si>
  <si>
    <t>5191-0112-0001</t>
  </si>
  <si>
    <t>VENTILADOR(VENTILADOR DE PISO)</t>
  </si>
  <si>
    <t>5191-0084-0005</t>
  </si>
  <si>
    <t>5191-0036-0001</t>
  </si>
  <si>
    <t>ENGARGOLADORA(Y PERFORADORA COMBO)</t>
  </si>
  <si>
    <t>5191-0066-0012</t>
  </si>
  <si>
    <t>5191-0112-0017</t>
  </si>
  <si>
    <t>5191-0112-0038</t>
  </si>
  <si>
    <t>5191-0016-0002</t>
  </si>
  <si>
    <t>CAMARA DE VIDEOVIGILANCIA(CAMARA DE VIDEOVIGILANCIA)</t>
  </si>
  <si>
    <t>5191-0112-0006</t>
  </si>
  <si>
    <t>5191-0066-0002</t>
  </si>
  <si>
    <t>MINI GRABADORA(MICRO GRABADORA DE VOZ MEMORIA INTERNA 512 MB)</t>
  </si>
  <si>
    <t>5191-0066-0018</t>
  </si>
  <si>
    <t>5191-0049-0001</t>
  </si>
  <si>
    <t>HORNO(MICROONDAS)</t>
  </si>
  <si>
    <t>5191-0112-0026</t>
  </si>
  <si>
    <t>5191-0112-0022</t>
  </si>
  <si>
    <t>5191-0084-0003</t>
  </si>
  <si>
    <t>5191-0036-0004</t>
  </si>
  <si>
    <t>5191-0066-0009</t>
  </si>
  <si>
    <t>5191-0016-0009</t>
  </si>
  <si>
    <t>CAMARA DE VIDEOVIGILANCIA(DVR 8MGP 16 CANALES 4K 16 CANALES IP CON DISCO DURO WESTERN 4TV)</t>
  </si>
  <si>
    <t>5191-0112-0015</t>
  </si>
  <si>
    <t>5191-0112-0036</t>
  </si>
  <si>
    <t>5191-0061-0002</t>
  </si>
  <si>
    <t>5191-0112-0004</t>
  </si>
  <si>
    <t>VENTILADOR(DE TECHO BASE PLATÓN 4 ASPAS 3 VELOCIDADES)</t>
  </si>
  <si>
    <t>5191-0066-0016</t>
  </si>
  <si>
    <t>5191-0048-0001</t>
  </si>
  <si>
    <t>GUILLOTINA(GUILLOTINA TRIMER 2000 38 X 38)</t>
  </si>
  <si>
    <t>5191-0112-0024</t>
  </si>
  <si>
    <t>5191-0112-0007</t>
  </si>
  <si>
    <t>5191-0084-0001</t>
  </si>
  <si>
    <t>RADIOGRABADORA (CASETTE Y CD)</t>
  </si>
  <si>
    <t>5191-0044-0001</t>
  </si>
  <si>
    <t>FRIGOBAR(FRIGOBAR)</t>
  </si>
  <si>
    <t>5191-0066-0007</t>
  </si>
  <si>
    <t>5191-0016-0007</t>
  </si>
  <si>
    <t>CAMARA DE VIDEOVIGILANCIA(CAMARA DE VIDEO ALTA RESOLUCION 520 LINEAS)</t>
  </si>
  <si>
    <t>5191-0036-0002</t>
  </si>
  <si>
    <t>ENGARGOLADORA(P/ ARILLO METÁLICO)</t>
  </si>
  <si>
    <t>5191-0112-0012</t>
  </si>
  <si>
    <t>5191-0112-0031</t>
  </si>
  <si>
    <t>5191-0114-0001</t>
  </si>
  <si>
    <t>VIDEO GRABADORA(VIDEOGRABADORA DIGITAL 8 CANALES 240 FPS CON RESP. USB)</t>
  </si>
  <si>
    <t>5191-0138-0002</t>
  </si>
  <si>
    <t>GRABADORA(GRABADORA DE REPORTERO)</t>
  </si>
  <si>
    <t>5191-0066-0011</t>
  </si>
  <si>
    <t>5191-0112-0020</t>
  </si>
  <si>
    <t>5191-0112-0034</t>
  </si>
  <si>
    <t>5191-0035-0001</t>
  </si>
  <si>
    <t>5191-0016-0005</t>
  </si>
  <si>
    <t>5191-0026-0003</t>
  </si>
  <si>
    <t>COPIADORA(COPIADORA KIOCERA KM-2810 CON ALIMENTADOR)</t>
  </si>
  <si>
    <t>5191-0112-0010</t>
  </si>
  <si>
    <t>5191-0066-0005</t>
  </si>
  <si>
    <t>5191-0112-0029</t>
  </si>
  <si>
    <t>5191-0138-0003</t>
  </si>
  <si>
    <t>GRABADORA(RADIO GRABADORA)</t>
  </si>
  <si>
    <t>5191-0037-0001</t>
  </si>
  <si>
    <t>ENMICADORA(MINI-LAM 252)</t>
  </si>
  <si>
    <t>5191-0066-0013</t>
  </si>
  <si>
    <t>5191-0112-0003</t>
  </si>
  <si>
    <t>VENTILADOR(VENTILADOR DE PISO CON CONTROL REMOTO)</t>
  </si>
  <si>
    <t>5191-0112-0018</t>
  </si>
  <si>
    <t>5191-0112-0039</t>
  </si>
  <si>
    <t>VENTILADOR(VENTILADOR DE TECHO BLANCO)</t>
  </si>
  <si>
    <t>5191-0104-0002</t>
  </si>
  <si>
    <t>5191-0016-0003</t>
  </si>
  <si>
    <t>5191-0026-0001</t>
  </si>
  <si>
    <t>COPIADORA(COPIADORA KYOCERAMITA, ALIMENTADOR REVERSIBLE, MESA PARA COPIADORA Y REGULADOR)</t>
  </si>
  <si>
    <t>5191-0112-0008</t>
  </si>
  <si>
    <t>5191-0066-0003</t>
  </si>
  <si>
    <t>5191-0067-0001</t>
  </si>
  <si>
    <t>MODULAR(MICRO DOS BOCINAS)</t>
  </si>
  <si>
    <t>5191-0049-0002</t>
  </si>
  <si>
    <t>HORNO(HORNO DE MICRONDAS COLOR BLANCO)</t>
  </si>
  <si>
    <t>5191-0112-0027</t>
  </si>
  <si>
    <t>5191-0112-0023</t>
  </si>
  <si>
    <t>5191-0084-0004</t>
  </si>
  <si>
    <t>5211-0065-0009</t>
  </si>
  <si>
    <t>MICRÓFONO(MICROFONO CUELLO DE GANSO DE 18 )</t>
  </si>
  <si>
    <t>5211-0088-0004</t>
  </si>
  <si>
    <t>RETROPROYECTOR(PROYECTOR DELL 3400 MP (F-171557))</t>
  </si>
  <si>
    <t>5211-0074-0001</t>
  </si>
  <si>
    <t>PANTALLA DE PARED(PANTALLA DE PARED 1.78 X 1.78 STAR)</t>
  </si>
  <si>
    <t>5211-0121-0004</t>
  </si>
  <si>
    <t>TELEVISOR(TELEVISOR WEGA 29)</t>
  </si>
  <si>
    <t>5211-0064-0001</t>
  </si>
  <si>
    <t>MEZCLADORA(MEZCLADORA 24 CANALES)</t>
  </si>
  <si>
    <t>5211-0088-0008</t>
  </si>
  <si>
    <t>RETROPROYECTOR(RETROPROYECTOR)</t>
  </si>
  <si>
    <t>5211-0076-0003</t>
  </si>
  <si>
    <t>PEDESTAL(PARA MICRÓFONO C/BOOM)</t>
  </si>
  <si>
    <t>5211-0065-0007</t>
  </si>
  <si>
    <t>5211-0073-0005</t>
  </si>
  <si>
    <t>PANTALLA(PANTALLA DE PARED 2.14 X 2.14)</t>
  </si>
  <si>
    <t>5211-0121-0002</t>
  </si>
  <si>
    <t>TELEVISOR(COLOR 27)</t>
  </si>
  <si>
    <t>5211-0065-0014</t>
  </si>
  <si>
    <t>MICRÓFONO(MICROFONO INHALAMBRICO DE MANO S58)</t>
  </si>
  <si>
    <t>5211-0088-0001</t>
  </si>
  <si>
    <t>RETROPROYECTOR(VIDEO PROYECTOR TIPO CAÑÓN MULTIMEDIA SVGA 800 X 800 1600 ANSI LUMENES)</t>
  </si>
  <si>
    <t>5211-0076-0006</t>
  </si>
  <si>
    <t>5211-0108-0001</t>
  </si>
  <si>
    <t>TROMPETA(TROMPETA REDONDA ALUMINIO)</t>
  </si>
  <si>
    <t>5211-0009-0002</t>
  </si>
  <si>
    <t>BAFLE(2 VÍAS)</t>
  </si>
  <si>
    <t>5211-0003-0003</t>
  </si>
  <si>
    <t>AMPLIFICADOR(RECEPTOR CON ANTENA PARA MICROFONO INHALAMBRICO)</t>
  </si>
  <si>
    <t>5211-0065-0002</t>
  </si>
  <si>
    <t>MICRÓFONO(MICRÓFONO CON CABLE Y SOPORTE, METÁLICO)</t>
  </si>
  <si>
    <t>5211-0073-0003</t>
  </si>
  <si>
    <t>PANTALLA(DE PROYEC. DE TRIPIE DE 1.78 X 1.78)</t>
  </si>
  <si>
    <t>5211-0065-0012</t>
  </si>
  <si>
    <t>5211-0088-0002</t>
  </si>
  <si>
    <t>RETROPROYECTOR(Proyector)</t>
  </si>
  <si>
    <t>5211-0076-0004</t>
  </si>
  <si>
    <t>5211-0121-0007</t>
  </si>
  <si>
    <t>TELEVISOR(VVEGA DE 21 ESTEREO, INCLUYE CONTROL REMOTO Y ANTENA DE CONEJO)</t>
  </si>
  <si>
    <t>5211-0065-0005</t>
  </si>
  <si>
    <t>5211-0003-0001</t>
  </si>
  <si>
    <t>AMPLIFICADOR(AMPLIFICADOR DE PODER 600 WATTS/4 OHMS)</t>
  </si>
  <si>
    <t>5291-0032-0003</t>
  </si>
  <si>
    <t>TABLETA(TABLETA WAMON PANTALLA PARA LAPIZ INTERACTIVO)</t>
  </si>
  <si>
    <t>5211-0073-0001</t>
  </si>
  <si>
    <t>PANTALLA(PANTALLA DE PROYECCIÓN)</t>
  </si>
  <si>
    <t>5211-0076-0010</t>
  </si>
  <si>
    <t>PEDESTAL(PEDESTAL DE MESA PARA MICROFONO)</t>
  </si>
  <si>
    <t>5211-0065-0010</t>
  </si>
  <si>
    <t>5211-0074-0002</t>
  </si>
  <si>
    <t>PANTALLA DE PARED(PANTALLA DE PARED DE 1.78 X 1.78)</t>
  </si>
  <si>
    <t>5211-0121-0005</t>
  </si>
  <si>
    <t>TELEVISOR(VVEGA DE 29 SUBWOOFER)</t>
  </si>
  <si>
    <t>5211-0065-0003</t>
  </si>
  <si>
    <t>5211-0088-0005</t>
  </si>
  <si>
    <t>5211-0088-0009</t>
  </si>
  <si>
    <t>RETROPROYECTOR(PROYECTOR DE VIDEO SVGA 3600 LUMENES)</t>
  </si>
  <si>
    <t>5211-0076-0008</t>
  </si>
  <si>
    <t>5211-0065-0008</t>
  </si>
  <si>
    <t>5211-0073-0006</t>
  </si>
  <si>
    <t>PANTALLA(PANTALLA MONITOR 46)</t>
  </si>
  <si>
    <t>5211-0121-0003</t>
  </si>
  <si>
    <t>TELEVISOR(TELEVISOR COLOR 21")</t>
  </si>
  <si>
    <t>5211-0065-0015</t>
  </si>
  <si>
    <t>5211-0088-0007</t>
  </si>
  <si>
    <t>RETROPROYECTOR(PROYECTOR LAMP 6000 3,000 LUM)</t>
  </si>
  <si>
    <t>5211-0076-0007</t>
  </si>
  <si>
    <t>5211-0065-0006</t>
  </si>
  <si>
    <t>MICRÓFONO(MICROFONO CUELLO DE GANSO)</t>
  </si>
  <si>
    <t>5211-0003-0004</t>
  </si>
  <si>
    <t>5211-0073-0004</t>
  </si>
  <si>
    <t>5211-0121-0001</t>
  </si>
  <si>
    <t>TELEVISOR(COLOR)</t>
  </si>
  <si>
    <t>5211-0065-0013</t>
  </si>
  <si>
    <t>5211-0088-0003</t>
  </si>
  <si>
    <t>RETROPROYECTOR(VIDEOPROYECTOR 2400 MP, DLP 3000 LUMENES, CONTRASTE 2100:1, RESOLUCION XGA (1024X768))</t>
  </si>
  <si>
    <t>5211-0076-0005</t>
  </si>
  <si>
    <t>5211-0121-0008</t>
  </si>
  <si>
    <t>TELEVISOR(DE 20, INCLUYE CONTROL REMOTO)</t>
  </si>
  <si>
    <t>5211-0065-0001</t>
  </si>
  <si>
    <t>5211-0003-0002</t>
  </si>
  <si>
    <t>5211-0073-0002</t>
  </si>
  <si>
    <t>5211-0009-0001</t>
  </si>
  <si>
    <t>5211-0076-0011</t>
  </si>
  <si>
    <t>5211-0065-0011</t>
  </si>
  <si>
    <t>5211-0088-0006</t>
  </si>
  <si>
    <t>RETROPROYECTOR(PROYECTOR DELL 1610HD, 3500LUM 2100)</t>
  </si>
  <si>
    <t>5211-0074-0003</t>
  </si>
  <si>
    <t>PANTALLA DE PARED(PANTALLA DE PARED 1.78 X 1.78)</t>
  </si>
  <si>
    <t>5211-0133-0001</t>
  </si>
  <si>
    <t>PANTALLA(PANTALLA 43" LED SMART TV UHD 4K PLANA)</t>
  </si>
  <si>
    <t>5211-0121-0006</t>
  </si>
  <si>
    <t>5211-0065-0004</t>
  </si>
  <si>
    <t>5211-0088-0010</t>
  </si>
  <si>
    <t>5211-0076-0009</t>
  </si>
  <si>
    <t>5231-0136-0002</t>
  </si>
  <si>
    <t>CAMARA FOTOGRAFICA(CÁMARA DIGITAL MAVICA)</t>
  </si>
  <si>
    <t>5231-0017-0001</t>
  </si>
  <si>
    <t>CAMARA FOTOGRAFICA(CAMARA NIKON D3300 24.2MP MEM.16GB)</t>
  </si>
  <si>
    <t>5231-0136-0005</t>
  </si>
  <si>
    <t>CAMARA FOTOGRAFICA(CAMARA FOTOGRAFICA D5000 18-55 VR KIT F/3.5-5.6G VR US17151993)</t>
  </si>
  <si>
    <t>5231-0015-0001</t>
  </si>
  <si>
    <t>CAMARA DE VIDEO(GR AX 1027PLUS UM)</t>
  </si>
  <si>
    <t>5231-0113-0001</t>
  </si>
  <si>
    <t>VIDEO CASETERA(VIDEO CASETERA POWER TRILOGIC GRIS)</t>
  </si>
  <si>
    <t>5231-0017-0002</t>
  </si>
  <si>
    <t>CAMARA FOTOGRAFICA(FLASH PARA CAMARA NIKON AF SPEEDLIGHTNIKON )</t>
  </si>
  <si>
    <t>5231-0136-0003</t>
  </si>
  <si>
    <t>CAMARA FOTOGRAFICA(DIGITAL, CYBER-SHOT ENFOQUE Y FLASH AUTOMATICO INTEGRADOS, PANYALLA LCD DE 2.5, MEMORIA INTERNA)</t>
  </si>
  <si>
    <t>5231-0132-0001</t>
  </si>
  <si>
    <t>CAMARA FOTOGRAFICA(CAMARA NIKON D7500 KID LENTE 18-140 MM N/SERIE70059770)</t>
  </si>
  <si>
    <t>5231-0136-0001</t>
  </si>
  <si>
    <t>CAMARA FOTOGRAFICA(INTEGRADA POR: CUERPO DE CAMARA EOS 1000N, LENTE ULTRASÓNICO EF35-13, FLASH SPEED LITE 300 EZ Y ESTU)</t>
  </si>
  <si>
    <t>5231-0015-0003</t>
  </si>
  <si>
    <t>CAMARA DE VIDEO(VIDEO CAMARA PROFESIONAL MARCA SONY)</t>
  </si>
  <si>
    <t>5231-0136-0004</t>
  </si>
  <si>
    <t>CAMARA FOTOGRAFICA(CAMARA NIKON D200, LENTES PARA NIKON 18-70, 70-200 FLASH NIKON SB-800, LECTOR DE TARJETA Y COMPACT F)</t>
  </si>
  <si>
    <t>5231-0015-0002</t>
  </si>
  <si>
    <t>CAMARA DE VIDEO(CAMARA DE VIDEO DCR-SR4230 HANDYCAM 40X 30GB)</t>
  </si>
  <si>
    <t>5291-0078-0004</t>
  </si>
  <si>
    <t>PINTARRON(PIZARRON 90X180)</t>
  </si>
  <si>
    <t>5291-0078-0001</t>
  </si>
  <si>
    <t>PINTARRON(PINTARRON 240 X 90)</t>
  </si>
  <si>
    <t>5291-0082-0001</t>
  </si>
  <si>
    <t>PODIUM(ATRIL DE MADERA DE PINO DE 125X60X45)</t>
  </si>
  <si>
    <t>5291-0089-0001</t>
  </si>
  <si>
    <t>ROTA FOLIO(ROTAFOLIO TELESCOPICO)</t>
  </si>
  <si>
    <t>5291-0079-0001</t>
  </si>
  <si>
    <t>PIZARRÓN(90 X 2.40)</t>
  </si>
  <si>
    <t>5291-0032-0001</t>
  </si>
  <si>
    <t>DISPLAY(DISPLAY DE 2.25X2.25 DE ALUMINIO)</t>
  </si>
  <si>
    <t>5291-0078-0003</t>
  </si>
  <si>
    <t>PINTARRON(PIZARRON 90X240)</t>
  </si>
  <si>
    <t>5291-0079-0002</t>
  </si>
  <si>
    <t>PIZARRÓN(PIZARRON VERDE 90 X 2.40)</t>
  </si>
  <si>
    <t>5291-0032-0002</t>
  </si>
  <si>
    <t>5641-0001-0009</t>
  </si>
  <si>
    <t>AIRE ACONDICIONADO(AIRE ACONDICIONADO TIPO MINI SPLIT)</t>
  </si>
  <si>
    <t>5641-0001-0015</t>
  </si>
  <si>
    <t>AIRE ACONDICIONADO(AIRE ACONDICIONADO TIPO MINISPLIT)</t>
  </si>
  <si>
    <t>5641-0001-0007</t>
  </si>
  <si>
    <t>AIRE ACONDICIONADO(AIREA ACONDICIONADO TIPO MINMI SPLIT)</t>
  </si>
  <si>
    <t>5641-0001-0013</t>
  </si>
  <si>
    <t>AIRE ACONDICIONADO(AIRE ACONDICIONADO TIP MINI SPLIT CAPACIDAD DE I T.R.)</t>
  </si>
  <si>
    <t>5641-0001-0005</t>
  </si>
  <si>
    <t>AIRE ACONDICIONADO(MINISPLIT DE 18 K)</t>
  </si>
  <si>
    <t>5641-0001-0012</t>
  </si>
  <si>
    <t>5641-0001-0002</t>
  </si>
  <si>
    <t>AIRE ACONDICIONADO(MINI-SPLIT SEMI-NUEVA)</t>
  </si>
  <si>
    <t>5641-0001-0010</t>
  </si>
  <si>
    <t>5641-0001-0016</t>
  </si>
  <si>
    <t>AIRE ACONDICIONADO(TIPO MINI SPLIT 1 TONELADA)</t>
  </si>
  <si>
    <t>5641-0001-0008</t>
  </si>
  <si>
    <t>5641-0001-0014</t>
  </si>
  <si>
    <t>5641-0001-0006</t>
  </si>
  <si>
    <t>AIRE ACONDICIONADO(SOLO FRIO)</t>
  </si>
  <si>
    <t>5641-0001-0004</t>
  </si>
  <si>
    <t>AIRE ACONDICIONADO(JUEGO DE MINISPLIT CON CAPACIDAD NOMINAL DE12000 BTU, CON VOLTAJE DE OPERACIÓN DE 220/1/60, FRIO Y C)</t>
  </si>
  <si>
    <t>5641-0001-0003</t>
  </si>
  <si>
    <t>AIRE ACONDICIONADO(JUEGO DE MINISPLIT CON CAPACIDAD NOMINAL DE12000 BTU, CON VOLTAJE DE OPERACION DE 220/1/60, FRIO Y CALOR)</t>
  </si>
  <si>
    <t>5641-0001-0011</t>
  </si>
  <si>
    <t>5641-0001-0001</t>
  </si>
  <si>
    <t>AIRE ACONDICIONADO(AIRE ACONDICIONADO)</t>
  </si>
  <si>
    <t>5671-0022-0001</t>
  </si>
  <si>
    <t>COMPRESORA(COMPRESORA 3.5HP MANGUERA CON AIRE JGO DE COMPLES)</t>
  </si>
  <si>
    <t>5671-0020-0004</t>
  </si>
  <si>
    <t>PATIN DE CARGA(PATIN HIDRAULICO DE 3,000 KG.)</t>
  </si>
  <si>
    <t>5671-0038-0002</t>
  </si>
  <si>
    <t>ESCALERA(ESCALERA EXTENCIÓN ES-20)</t>
  </si>
  <si>
    <t>5671-0134-0003</t>
  </si>
  <si>
    <t>DESMALEZADORA(DESMALEZADORA (MOSQUITO))</t>
  </si>
  <si>
    <t>5671-0134-0001</t>
  </si>
  <si>
    <t>DESMALEZADORA(DESMALEZADORA CON MOTOR A GASOLINA)</t>
  </si>
  <si>
    <t>5671-0069-0001</t>
  </si>
  <si>
    <t>MOTOBOMBA(MOTOBOMBA)</t>
  </si>
  <si>
    <t>5671-0020-0003</t>
  </si>
  <si>
    <t>5671-0038-0003</t>
  </si>
  <si>
    <t>ESCALERA(BANQUILLO)</t>
  </si>
  <si>
    <t>5671-0020-0001</t>
  </si>
  <si>
    <t>PATIN DE CARGA(CHAMUCO # 3)</t>
  </si>
  <si>
    <t>5671-0038-0001</t>
  </si>
  <si>
    <t>ESCALERA(DE TIJERA # 5, 8)</t>
  </si>
  <si>
    <t>5671-0134-0002</t>
  </si>
  <si>
    <t>DESMALEZADORA(DESMALEZADORA DESBROZADORA)</t>
  </si>
  <si>
    <t>5671-0105-0001</t>
  </si>
  <si>
    <t>TRACTOR PODADOR(TRACTOR PODADOR, CON MOTOR BRIGGS STRATTON DE GASOLINA DE 18.5 HP, TRANSM. 5 VEL. Y PODADORA DE 1.05)</t>
  </si>
  <si>
    <t>CONMUTADOR(CONMUTADOR HIBRIDO)</t>
  </si>
  <si>
    <t>5671-0070-0001</t>
  </si>
  <si>
    <t>MOTOSIERRA(MOTOSIERRA CON BARRA DE 18)</t>
  </si>
  <si>
    <t>5671-0099-0001</t>
  </si>
  <si>
    <t>TALADRO(TALADRO DE PERCUSION DE 1/2)</t>
  </si>
  <si>
    <t>5691-0040-0008</t>
  </si>
  <si>
    <t>EXTINTOR(EXTINTOR GAS HALON CAP. 6 KG.)</t>
  </si>
  <si>
    <t>5691-0040-0006</t>
  </si>
  <si>
    <t>5691-0040-0004</t>
  </si>
  <si>
    <t>EXTINTOR(EXTINTOR P.Q.S. CAP. 9 KG.)</t>
  </si>
  <si>
    <t>5691-0040-0002</t>
  </si>
  <si>
    <t>5691-0040-0009</t>
  </si>
  <si>
    <t>EXTINTOR(CAP. 2.5 KGS. C/CO2)</t>
  </si>
  <si>
    <t>5691-0040-0007</t>
  </si>
  <si>
    <t>5691-0040-0005</t>
  </si>
  <si>
    <t>5691-0040-0003</t>
  </si>
  <si>
    <t>5691-0040-0001</t>
  </si>
  <si>
    <t>5911-0059-0001</t>
  </si>
  <si>
    <t>LICENCIA DE GEOMEDIA NODELOCKED(LICENCIA DE GEOMEDIA - NODELOCKED)</t>
  </si>
  <si>
    <t>5911-0058-0001</t>
  </si>
  <si>
    <t>LICENCIA(LICENCIA Y SOFTWARE DE MICROSOFT VISUAL STUDIO PRO 2005 OLP NL GOVT)</t>
  </si>
  <si>
    <t>Relación de Bienes Inmuebles que Componen el Patrimonio</t>
  </si>
  <si>
    <t>Descripción del Bien Inmueble</t>
  </si>
  <si>
    <t>Valor en Libros</t>
  </si>
  <si>
    <t>5810100001-1</t>
  </si>
  <si>
    <t>Terrenos</t>
  </si>
  <si>
    <t>5830100001-1</t>
  </si>
  <si>
    <t>Edificios No Residenciales</t>
  </si>
  <si>
    <t>Relación de cuentas bancarias productivas específicas</t>
  </si>
  <si>
    <t>Fondo, Programa o Convenio</t>
  </si>
  <si>
    <t>Datos de la Cuenta Bancaria</t>
  </si>
  <si>
    <t>Institución Bancaria</t>
  </si>
  <si>
    <t>Número de Cuenta</t>
  </si>
  <si>
    <t>"En el año 2021, no se tuvieron Cuentas Bancarias Productivas Específicas"</t>
  </si>
  <si>
    <t>Relación de Esquemas Bursátiles y de Coberturas Financieras</t>
  </si>
  <si>
    <t>"En el año 2021, no se tuvieron Esquemas Bursátiles y de Coberturas Financieras"</t>
  </si>
  <si>
    <t>Al 31 de Diciembre de 2021</t>
  </si>
  <si>
    <t>Aguascalientes</t>
  </si>
  <si>
    <t>Formato del ejercicio y destino de gasto federalizado y reintegros</t>
  </si>
  <si>
    <t>Al período (Del 1 de enero al 31 de diciembre de 2021)</t>
  </si>
  <si>
    <t>Programa o Fondo</t>
  </si>
  <si>
    <t>Destino de los Recursos</t>
  </si>
  <si>
    <t>Ejercicio</t>
  </si>
  <si>
    <t>Reintegro</t>
  </si>
  <si>
    <t>DEVENGADO</t>
  </si>
  <si>
    <t>PAGADO</t>
  </si>
  <si>
    <t>"En el año 2021, no se tuvo Gasto Federalizado"</t>
  </si>
  <si>
    <t>Instituto Estatal Electoral (a)</t>
  </si>
  <si>
    <t>Estado de Situación Financiera Detallado - LDF</t>
  </si>
  <si>
    <t>Al 31 de diciembre de 2020 y al 31 de Diciembre de 2021 (b)</t>
  </si>
  <si>
    <t>(PESOS)</t>
  </si>
  <si>
    <t>Concepto (c)</t>
  </si>
  <si>
    <t>2021 (d)</t>
  </si>
  <si>
    <t>31 de diciembre de 2020 (e)</t>
  </si>
  <si>
    <t>ACTIVO</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</si>
  <si>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</si>
  <si>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</si>
  <si>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</si>
  <si>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</si>
  <si>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</si>
  <si>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</si>
  <si>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</si>
  <si>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</si>
  <si>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</si>
  <si>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</si>
  <si>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</si>
  <si>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</si>
  <si>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</si>
  <si>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</si>
  <si>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</si>
  <si>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</si>
  <si>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</si>
  <si>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</si>
  <si>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</si>
  <si>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</si>
  <si>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</si>
  <si>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</si>
  <si>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</si>
  <si>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</si>
  <si>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</si>
  <si>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</si>
  <si>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</si>
  <si>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</si>
  <si>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</si>
  <si>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</si>
  <si>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</si>
  <si>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</si>
  <si>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</si>
  <si>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</si>
  <si>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</si>
  <si>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</si>
  <si>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</si>
  <si>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</si>
  <si>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</si>
  <si>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</si>
  <si>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</si>
  <si>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</si>
  <si>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</si>
  <si>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</si>
  <si>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</si>
  <si>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</si>
  <si>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</si>
  <si>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</si>
  <si>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</si>
  <si>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</si>
  <si>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</si>
  <si>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</si>
  <si>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</si>
  <si>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</si>
  <si>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</si>
  <si>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</si>
  <si>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</si>
  <si>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</si>
  <si>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</si>
  <si>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</si>
  <si>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</si>
  <si>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</si>
  <si>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</si>
  <si>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</si>
  <si>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</si>
  <si>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</si>
  <si>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</si>
  <si>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</si>
  <si>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</si>
  <si>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</si>
  <si>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</si>
  <si>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</si>
  <si>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</si>
  <si>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</si>
  <si>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</si>
  <si>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</si>
  <si>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</si>
  <si>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</si>
  <si>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</si>
  <si>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</si>
  <si>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</si>
  <si>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</si>
  <si>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</si>
  <si>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</si>
  <si>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</si>
  <si>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</si>
  <si>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</si>
  <si>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</si>
  <si>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</si>
  <si>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</si>
  <si>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</si>
  <si>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</si>
  <si>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</si>
  <si>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</si>
  <si>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</si>
  <si>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</si>
  <si>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</si>
  <si>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</si>
  <si>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</si>
  <si>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</si>
  <si>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</si>
  <si>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</si>
  <si>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</si>
  <si>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</si>
  <si>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</si>
  <si>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</si>
  <si>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</si>
  <si>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</si>
  <si>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</si>
  <si>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</si>
  <si>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</si>
  <si>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Informe Analítico de la Deuda Pública y Otros Pasivos - LDF</t>
  </si>
  <si>
    <t>Del 1 de Enero al 31 de Diciembre de 2021 (b)</t>
  </si>
  <si>
    <t>Denominación de la Deuda Pública y Otros Pasivos</t>
  </si>
  <si>
    <t>Saldo al 31 de diciembre de 2020 (d)</t>
  </si>
  <si>
    <t>Disposiciones del Periodo</t>
  </si>
  <si>
    <t>Amortizaciones del Periodo</t>
  </si>
  <si>
    <t>Revaluaciones, Reclasificaciones y Otros Ajustes</t>
  </si>
  <si>
    <t>Saldo Final del Periodo (h)</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</si>
  <si>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</si>
  <si>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</si>
  <si>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</si>
  <si>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</si>
  <si>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</si>
  <si>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</si>
  <si>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</si>
  <si>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</si>
  <si>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</si>
  <si>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</si>
  <si>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</si>
  <si>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</si>
  <si>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</si>
  <si>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</si>
  <si>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</si>
  <si>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</si>
  <si>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</si>
  <si>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</si>
  <si>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</si>
  <si>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</si>
  <si>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</si>
  <si>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</si>
  <si>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</si>
  <si>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</si>
  <si>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</si>
  <si>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</si>
  <si>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</si>
  <si>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</si>
  <si>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</si>
  <si>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</si>
  <si>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</si>
  <si>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</si>
  <si>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</si>
  <si>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Plazo Pactado                (m)</t>
  </si>
  <si>
    <t>Tasa de Interés</t>
  </si>
  <si>
    <t>Comisiones y Costos Relacionados (o)</t>
  </si>
  <si>
    <t>Tasa Efectiva</t>
  </si>
  <si>
    <t>(n)</t>
  </si>
  <si>
    <t>(p)</t>
  </si>
  <si>
    <t>6. Obligaciones a Corto Plazo (Informativo)</t>
  </si>
  <si>
    <t>A. Crédito 1</t>
  </si>
  <si>
    <t>B. Crédito 2</t>
  </si>
  <si>
    <t>C. Crédito XX</t>
  </si>
  <si>
    <t>Informe Analítico de Obligaciones Diferentes de Financiamientos – LDF</t>
  </si>
  <si>
    <t>Denominación de las Obligaciones Diferentes de Financiamiento</t>
  </si>
  <si>
    <t>Fecha del Contrato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</si>
  <si>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</si>
  <si>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</si>
  <si>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</si>
  <si>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</si>
  <si>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</si>
  <si>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</si>
  <si>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Monto pagado de la inversión al XX de XXXX de 20XN</t>
  </si>
  <si>
    <t>Monto pagado de la inversión actualizado al XX de XXXX de 20XN</t>
  </si>
  <si>
    <t>Saldo pendiente por pagar de la inversión al XX de XXXX de 20XN</t>
  </si>
  <si>
    <t>(h)</t>
  </si>
  <si>
    <t>(k)</t>
  </si>
  <si>
    <t>(l)</t>
  </si>
  <si>
    <t>(m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</si>
  <si>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</si>
  <si>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</si>
  <si>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</si>
  <si>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</si>
  <si>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</si>
  <si>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</si>
  <si>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</si>
  <si>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</si>
  <si>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</si>
  <si>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</si>
  <si>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</si>
  <si>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Balance Presupuestario - LDF</t>
  </si>
  <si>
    <t>Estimado/</t>
  </si>
  <si>
    <t>Recaudado/</t>
  </si>
  <si>
    <t>Aprobado (d)</t>
  </si>
  <si>
    <t xml:space="preserve">Pagado </t>
  </si>
  <si>
    <t>A. Ingresos Totales (A = A1+A2+A3)</t>
  </si>
  <si>
    <t>A1. Ingresos de Libre Disposición</t>
  </si>
  <si>
    <t>A2. Transferencias Federales Etiquetadas</t>
  </si>
  <si>
    <t>A3. Financiamiento Neto</t>
  </si>
  <si>
    <r>
      <t>B. Egresos Presupuestarios</t>
    </r>
    <r>
      <rPr>
        <b/>
        <vertAlign val="superscript"/>
        <sz val="10"/>
        <color indexed="8"/>
        <rFont val="Arial Narrow"/>
        <family val="2"/>
      </rPr>
      <t>1</t>
    </r>
    <r>
      <rPr>
        <b/>
        <sz val="10"/>
        <color indexed="8"/>
        <rFont val="Arial Narrow"/>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</si>
  <si>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</si>
  <si>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</si>
  <si>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</si>
  <si>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</si>
  <si>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</si>
  <si>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</si>
  <si>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</si>
  <si>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</si>
  <si>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</si>
  <si>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</si>
  <si>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</si>
  <si>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</si>
  <si>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</si>
  <si>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</si>
  <si>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</si>
  <si>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</si>
  <si>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</si>
  <si>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</si>
  <si>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</si>
  <si>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</si>
  <si>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</si>
  <si>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</si>
  <si>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</si>
  <si>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</si>
  <si>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</si>
  <si>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</si>
  <si>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</si>
  <si>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</si>
  <si>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Estado Analítico de Ingresos Detallado - LDF</t>
  </si>
  <si>
    <t>Diferencia (e)</t>
  </si>
  <si>
    <t>Estimado (d)</t>
  </si>
  <si>
    <t>Ingresos de Libre Disposición</t>
  </si>
  <si>
    <t>A. Impuestos</t>
  </si>
  <si>
    <t>B. Cuotas y Aportaciones de Seguridad Social</t>
  </si>
  <si>
    <t>C. Contribuciones de Mejoras</t>
  </si>
  <si>
    <t>D. Derechos</t>
  </si>
  <si>
    <t>E. Productos</t>
  </si>
  <si>
    <t>F. Aprovechamientos</t>
  </si>
  <si>
    <t>G. Ingresos por Ventas de Bienes y Prestación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</si>
  <si>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</si>
  <si>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</si>
  <si>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</si>
  <si>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</si>
  <si>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</si>
  <si>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</si>
  <si>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</si>
  <si>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</si>
  <si>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</si>
  <si>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</si>
  <si>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</si>
  <si>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</si>
  <si>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</si>
  <si>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</si>
  <si>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</si>
  <si>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</si>
  <si>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</si>
  <si>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</si>
  <si>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</si>
  <si>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</si>
  <si>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</si>
  <si>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</si>
  <si>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</si>
  <si>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</si>
  <si>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</si>
  <si>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</si>
  <si>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</si>
  <si>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</si>
  <si>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</si>
  <si>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</si>
  <si>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</si>
  <si>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</si>
  <si>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</si>
  <si>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</si>
  <si>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</si>
  <si>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</si>
  <si>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</si>
  <si>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</si>
  <si>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</si>
  <si>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</si>
  <si>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</si>
  <si>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</si>
  <si>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</si>
  <si>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</si>
  <si>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</si>
  <si>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</si>
  <si>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</si>
  <si>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</si>
  <si>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</si>
  <si>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</si>
  <si>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</si>
  <si>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</si>
  <si>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</si>
  <si>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</si>
  <si>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Estado Analítico del Ejercicio del Presupuesto de Egresos Detallado - LDF</t>
  </si>
  <si>
    <t xml:space="preserve">Clasificación por Objeto del Gasto (Capítulo y Concepto) </t>
  </si>
  <si>
    <t>Subejercicio (e)</t>
  </si>
  <si>
    <t xml:space="preserve">Ampliaciones/ (Reducciones) </t>
  </si>
  <si>
    <t xml:space="preserve">Modificado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</si>
  <si>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</si>
  <si>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</si>
  <si>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</si>
  <si>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</si>
  <si>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</si>
  <si>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</si>
  <si>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</si>
  <si>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</si>
  <si>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</si>
  <si>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</si>
  <si>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</si>
  <si>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</si>
  <si>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</si>
  <si>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</si>
  <si>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</si>
  <si>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</si>
  <si>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</si>
  <si>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</si>
  <si>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</si>
  <si>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</si>
  <si>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</si>
  <si>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</si>
  <si>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</si>
  <si>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</si>
  <si>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</si>
  <si>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</si>
  <si>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</si>
  <si>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</si>
  <si>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</si>
  <si>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</si>
  <si>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</si>
  <si>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</si>
  <si>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</si>
  <si>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</si>
  <si>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</si>
  <si>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</si>
  <si>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</si>
  <si>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</si>
  <si>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</si>
  <si>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</si>
  <si>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</si>
  <si>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</si>
  <si>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</si>
  <si>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</si>
  <si>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</si>
  <si>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</si>
  <si>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</si>
  <si>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</si>
  <si>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</si>
  <si>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</si>
  <si>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</si>
  <si>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</si>
  <si>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</si>
  <si>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</si>
  <si>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</si>
  <si>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</si>
  <si>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</si>
  <si>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</si>
  <si>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</si>
  <si>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</si>
  <si>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</si>
  <si>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</si>
  <si>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</si>
  <si>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</si>
  <si>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</si>
  <si>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</si>
  <si>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</si>
  <si>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</si>
  <si>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</si>
  <si>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</si>
  <si>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</si>
  <si>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</si>
  <si>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</si>
  <si>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</si>
  <si>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</si>
  <si>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</si>
  <si>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I. Gasto No Etiquetado  (I=A+B+C+D+E+F+G+H)</t>
  </si>
  <si>
    <t>CONSEJO GENERAL</t>
  </si>
  <si>
    <t>PRESIDENCIA</t>
  </si>
  <si>
    <t>SECRETARIA EJECUTIVA</t>
  </si>
  <si>
    <t>DIRECCION ADMINISTRATIVA</t>
  </si>
  <si>
    <t>DIRECCION DE CAPACITACION Y ORGANIZACION ELECTORAL</t>
  </si>
  <si>
    <t>DIRECCION JURIDICA</t>
  </si>
  <si>
    <t>COORDINACION DE INFORMATICA</t>
  </si>
  <si>
    <t>COORDINACION DE COMUNICACION SOCIAL</t>
  </si>
  <si>
    <t>CONTRALORIA GENERAL</t>
  </si>
  <si>
    <t>INSTITUTOS POLITICOS</t>
  </si>
  <si>
    <t>II. Gasto Etiquetado     (II=A+B+C+D+E+F+G+H)</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</si>
  <si>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</si>
  <si>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</si>
  <si>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</si>
  <si>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</si>
  <si>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</si>
  <si>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</si>
  <si>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</si>
  <si>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</si>
  <si>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</si>
  <si>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</si>
  <si>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</si>
  <si>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</si>
  <si>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</si>
  <si>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</si>
  <si>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</si>
  <si>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</si>
  <si>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</si>
  <si>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</si>
  <si>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</si>
  <si>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</si>
  <si>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</si>
  <si>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Combustibles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</si>
  <si>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</si>
  <si>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</si>
  <si>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</si>
  <si>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</si>
  <si>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</si>
  <si>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</si>
  <si>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</si>
  <si>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Publica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</si>
  <si>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</si>
  <si>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</si>
  <si>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</si>
  <si>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</si>
  <si>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Clasificación de Servicios Personales por Categoría</t>
  </si>
  <si>
    <t xml:space="preserve">Devengado </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</si>
  <si>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</si>
  <si>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</si>
  <si>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</si>
  <si>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</si>
  <si>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</si>
  <si>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</si>
  <si>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</si>
  <si>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</si>
  <si>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</si>
  <si>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</si>
  <si>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</si>
  <si>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</si>
  <si>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</si>
  <si>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Guía de Cumplimiento de la Ley de Disciplina Financiera de las Entidades Federativas y Municipios</t>
  </si>
  <si>
    <t>Del 1 de enero al 31 de diciembre de 2021 (b)</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</si>
  <si>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</si>
  <si>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</si>
  <si>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</si>
  <si>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</si>
  <si>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</si>
  <si>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</si>
  <si>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</si>
  <si>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</si>
  <si>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</si>
  <si>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</si>
  <si>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</si>
  <si>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</si>
  <si>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</si>
  <si>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</si>
  <si>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</si>
  <si>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</si>
  <si>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Iniciativa de Ley de Ingresos y Proyecto de Presupuesto de Egresos</t>
  </si>
  <si>
    <t>pesos</t>
  </si>
  <si>
    <t>Art. 6 y 19 de la LDF</t>
  </si>
  <si>
    <t>PPTO EGRESOS</t>
  </si>
  <si>
    <t>b.</t>
  </si>
  <si>
    <t>Estimada/Aprobado</t>
  </si>
  <si>
    <t>Ley de Ingresos y Presupuesto de Egresos</t>
  </si>
  <si>
    <t>c.</t>
  </si>
  <si>
    <t>Cuenta Pública / Formato 4 LDF</t>
  </si>
  <si>
    <t>6'140,497</t>
  </si>
  <si>
    <t>FORMATO 4 LDF</t>
  </si>
  <si>
    <t>Balance Presupuestario de Recursos Disponibles Sostenible (k)</t>
  </si>
  <si>
    <t>Financiamiento Neto dentro del Techo de Financiamiento Neto (l)</t>
  </si>
  <si>
    <t xml:space="preserve">Iniciativa de Ley de Ingresos </t>
  </si>
  <si>
    <t>Art. 6, 19 y 46 de la LDF</t>
  </si>
  <si>
    <t>Estimada</t>
  </si>
  <si>
    <t xml:space="preserve">Ley de Ingresos </t>
  </si>
  <si>
    <t>Recursos destinados a la atención de desastres naturales</t>
  </si>
  <si>
    <t>Asignación al fideicomiso para desastres naturales (m)</t>
  </si>
  <si>
    <t>a.1 Aprobado</t>
  </si>
  <si>
    <t>Reporte Trim. Formato 6 a)</t>
  </si>
  <si>
    <t>Art. 9 de la LDF</t>
  </si>
  <si>
    <t> No aplica</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</si>
  <si>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</si>
  <si>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</si>
  <si>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</si>
  <si>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</si>
  <si>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</si>
  <si>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</si>
  <si>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No aplica </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</si>
  <si>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</si>
  <si>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</si>
  <si>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</si>
  <si>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</si>
  <si>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</si>
  <si>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</si>
  <si>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 SI</t>
  </si>
  <si>
    <t>64'710,811</t>
  </si>
  <si>
    <t>Art. 10 y 21 de la LDF</t>
  </si>
  <si>
    <t>FORMATO 6 D) LDF</t>
  </si>
  <si>
    <t xml:space="preserve">b. </t>
  </si>
  <si>
    <t>61'649,217</t>
  </si>
  <si>
    <t>Art. 13 fracc. V y 21 de la LDF</t>
  </si>
  <si>
    <t xml:space="preserve">Previsiones de gasto para compromisos de pago derivados de APPs (r) </t>
  </si>
  <si>
    <t>Presupuesto de Egresos</t>
  </si>
  <si>
    <t>Art. 11 y 21 de la LDF</t>
  </si>
  <si>
    <t>No aplica  </t>
  </si>
  <si>
    <t>Techo de ADEFAS para el ejercicio fiscal (s)</t>
  </si>
  <si>
    <t>Proyecto de Presupuesto de Egresos</t>
  </si>
  <si>
    <t>Art. 12 y 20 de la LDF</t>
  </si>
  <si>
    <t> No aplica </t>
  </si>
  <si>
    <t>B. INDICADORES CUALITATIVOS</t>
  </si>
  <si>
    <t>Objetivos anuales, estrategias y metas para el ejercicio fiscal (t)</t>
  </si>
  <si>
    <t>Art. 5 y 18 de la LDF</t>
  </si>
  <si>
    <t>Proyecciones de ejercicios posteriores (u)</t>
  </si>
  <si>
    <t>Iniciativa de Ley de Ingresos y Proyecto de Presupuesto de Egresos / Formatos 7 a) y b)</t>
  </si>
  <si>
    <t>Descripción de riesgos relevantes y propuestas de acción para enfrentarlos (v)</t>
  </si>
  <si>
    <t>Resultados de ejercicios fiscales anteriores y el ejercicio fiscal en cuestión (w)</t>
  </si>
  <si>
    <t>Iniciativa de Ley de Ingresos y Proyecto de Presupuesto de Egresos / Formatos 7 c) y d)</t>
  </si>
  <si>
    <t>e.</t>
  </si>
  <si>
    <t>Estudio actuarial de las pensiones de sus trabajadores (x)</t>
  </si>
  <si>
    <t>Proyecto de Presupuesto de Egresos / Formato 8</t>
  </si>
  <si>
    <t>Balance Presupuestario de Recursos Disponibles, en caso de ser negativo</t>
  </si>
  <si>
    <t>Razones excepcionales que justifican el Balance Presupuestario de Recursos Disponibles negativo (y)</t>
  </si>
  <si>
    <t>Iniciativa de Ley de Ingresos o Proyecto de Presupuesto de Egresos</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</si>
  <si>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</si>
  <si>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</si>
  <si>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</si>
  <si>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</si>
  <si>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Remuneraciones de los servidores públicos (cc)</t>
  </si>
  <si>
    <t>Proyecto de Presupuesto</t>
  </si>
  <si>
    <t>pesos </t>
  </si>
  <si>
    <t>FORMATO 6 LDF</t>
  </si>
  <si>
    <t>Previsiones salariales y económicas para cubrir incrementos salariales, creación de plazas y otros (dd)</t>
  </si>
  <si>
    <t>No aplica   </t>
  </si>
  <si>
    <t>INDICADORES DEL EJERCICIO PRESUPUESTARIO</t>
  </si>
  <si>
    <t>Ingresos Excedentes derivados de Ingresos de Libre Disposición</t>
  </si>
  <si>
    <t>Monto de Ingresos Excedentes derivados de ILD (ee)</t>
  </si>
  <si>
    <t xml:space="preserve">Cuenta Pública / Formato 5 </t>
  </si>
  <si>
    <t>18'621,745</t>
  </si>
  <si>
    <t>Art. 14 y 21 de la LDF</t>
  </si>
  <si>
    <t>FORMATO 5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</si>
  <si>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</si>
  <si>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</si>
  <si>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</si>
  <si>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</si>
  <si>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</si>
  <si>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</si>
  <si>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 xml:space="preserve">f. </t>
  </si>
  <si>
    <r>
      <t>Monto de Ingresos Excedentes derivados de ILD destinados al fin señalado por el Artículo 14, párrafo segundo y en el artículo 21 y Noveno Transitorio de la LDF</t>
    </r>
    <r>
      <rPr>
        <sz val="8"/>
        <color theme="1"/>
        <rFont val="Times New Roman"/>
        <family val="1"/>
      </rPr>
      <t xml:space="preserve"> </t>
    </r>
    <r>
      <rPr>
        <i/>
        <sz val="8"/>
        <color theme="1"/>
        <rFont val="Arial"/>
        <family val="2"/>
      </rPr>
      <t>(jj)</t>
    </r>
  </si>
  <si>
    <t>g.</t>
  </si>
  <si>
    <t>Monto de Ingresos Excedentes derivados de ILD en un nivel de endeudamiento sostenible de acuerdo al Sistema de Alertas hasta por el 5% de los recursos para cubrir el Gasto Corriente (kk)</t>
  </si>
  <si>
    <t>Análisis Costo-Beneficio para programas o proyectos de inversión mayores a 10 millones de UDIS (ll)</t>
  </si>
  <si>
    <t>Página de internet de la Secretaría de Finanzas o Tesorería Municipal</t>
  </si>
  <si>
    <t>Art. 13 frac. III y 21 de la LDF</t>
  </si>
  <si>
    <t>Análisis de conveniencia y análisis de transferencia de riesgos de los proyectos APPs (mm)</t>
  </si>
  <si>
    <t>Identificación de población objetivo, destino y temporalidad de subsidios (nn)</t>
  </si>
  <si>
    <t>Art. 13 frac. VII y 21 de la LDF</t>
  </si>
  <si>
    <t>INDICADORES DE DEUDA PÚBLICA</t>
  </si>
  <si>
    <t>Obligaciones a Corto Plazo</t>
  </si>
  <si>
    <t>Límite de Obligaciones a Corto Plazo (oo)</t>
  </si>
  <si>
    <t>Art. 30 frac. I de la LDF</t>
  </si>
  <si>
    <t>Obligaciones a Corto Plazo (pp)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</si>
</sst>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4" formatCode="_-&quot;$&quot;* #,##0.00_-;\-&quot;$&quot;* #,##0.00_-;_-&quot;$&quot;* &quot;-&quot;??_-;_-@_-"/>
    <numFmt numFmtId="43" formatCode="_-* #,##0.00_-;\-* #,##0.00_-;_-* &quot;-&quot;??_-;_-@_-"/>
    <numFmt numFmtId="164" formatCode="0_ ;\-0\ "/>
    <numFmt numFmtId="165" formatCode="General_)"/>
    <numFmt numFmtId="166" formatCode="#,##0_ ;\-#,##0\ "/>
    <numFmt numFmtId="167" formatCode="#,##0_ ;[Red]\-#,##0\ "/>
    <numFmt numFmtId="168" formatCode="&quot;$&quot;#,##0.00"/>
    <numFmt numFmtId="170" formatCode="&quot;$&quot;\ #,###,###.00"/>
    <numFmt numFmtId="171" formatCode="_-* #,##0_-;\-* #,##0_-;_-* &quot;-&quot;??_-;_-@_-"/>
  </numFmts>
  <fonts count="69" x14ac:knownFonts="1">
    <font>
      <sz val="11"/>
      <color theme="1"/>
      <name val="Calibri"/>
      <family val="2"/>
      <scheme val="minor"/>
    </font>
    <font>
      <sz val="11"/>
      <color theme="1"/>
      <name val="Calibri"/>
      <family val="2"/>
      <scheme val="minor"/>
    </font>
    <font>
      <sz val="9"/>
      <color indexed="8"/>
      <name val="Arial"/>
      <family val="2"/>
    </font>
    <font>
      <sz val="10"/>
      <name val="Arial"/>
      <family val="2"/>
    </font>
    <font>
      <b/>
      <sz val="9"/>
      <name val="Arial"/>
      <family val="2"/>
    </font>
    <font>
      <b/>
      <sz val="9"/>
      <color indexed="8"/>
      <name val="Arial"/>
      <family val="2"/>
    </font>
    <font>
      <sz val="9"/>
      <name val="Arial"/>
      <family val="2"/>
    </font>
    <font>
      <sz val="11"/>
      <color indexed="8"/>
      <name val="Calibri"/>
      <family val="2"/>
    </font>
    <font>
      <i/>
      <sz val="9"/>
      <name val="Arial"/>
      <family val="2"/>
    </font>
    <font>
      <b/>
      <i/>
      <sz val="9"/>
      <name val="Arial"/>
      <family val="2"/>
    </font>
    <font>
      <i/>
      <sz val="9"/>
      <color indexed="8"/>
      <name val="Arial"/>
      <family val="2"/>
    </font>
    <font>
      <b/>
      <sz val="9"/>
      <color theme="0"/>
      <name val="Arial"/>
      <family val="2"/>
    </font>
    <font>
      <sz val="9"/>
      <color theme="1"/>
      <name val="Arial"/>
      <family val="2"/>
    </font>
    <font>
      <sz val="9"/>
      <color rgb="FF000000"/>
      <name val="Arial"/>
      <family val="2"/>
    </font>
    <font>
      <b/>
      <sz val="9"/>
      <color rgb="FF000000"/>
      <name val="Arial"/>
      <family val="2"/>
    </font>
    <font>
      <sz val="9"/>
      <color theme="0"/>
      <name val="Arial"/>
      <family val="2"/>
    </font>
    <font>
      <b/>
      <sz val="9"/>
      <color theme="1"/>
      <name val="Arial"/>
      <family val="2"/>
    </font>
    <font>
      <b/>
      <sz val="9"/>
      <color theme="1" tint="0.34998626667073579"/>
      <name val="Arial"/>
      <family val="2"/>
    </font>
    <font>
      <b/>
      <sz val="9"/>
      <color indexed="23"/>
      <name val="Arial"/>
      <family val="2"/>
    </font>
    <font>
      <sz val="9"/>
      <color indexed="9"/>
      <name val="Arial"/>
      <family val="2"/>
    </font>
    <font>
      <b/>
      <sz val="7"/>
      <name val="Times New Roman"/>
      <family val="1"/>
    </font>
    <font>
      <sz val="9"/>
      <color theme="1"/>
      <name val="Symbol"/>
      <family val="1"/>
      <charset val="2"/>
    </font>
    <font>
      <sz val="10"/>
      <color rgb="FF000000"/>
      <name val="Times New Roman"/>
      <family val="1"/>
    </font>
    <font>
      <b/>
      <i/>
      <sz val="9"/>
      <color theme="1"/>
      <name val="Arial"/>
      <family val="2"/>
    </font>
    <font>
      <i/>
      <sz val="8"/>
      <color rgb="FF000000"/>
      <name val="Arial"/>
      <family val="2"/>
    </font>
    <font>
      <b/>
      <i/>
      <sz val="8"/>
      <color rgb="FF000000"/>
      <name val="Arial"/>
      <family val="2"/>
    </font>
    <font>
      <i/>
      <sz val="8"/>
      <name val="Arial"/>
      <family val="2"/>
    </font>
    <font>
      <b/>
      <sz val="9"/>
      <color theme="0" tint="-0.499984740745262"/>
      <name val="Arial"/>
      <family val="2"/>
    </font>
    <font>
      <b/>
      <sz val="8"/>
      <color theme="1"/>
      <name val="Arial"/>
      <family val="2"/>
    </font>
    <font>
      <sz val="8"/>
      <color theme="1"/>
      <name val="Arial"/>
      <family val="2"/>
    </font>
    <font>
      <sz val="9"/>
      <color theme="1"/>
      <name val="Calibri"/>
      <family val="2"/>
      <scheme val="minor"/>
    </font>
    <font>
      <b/>
      <sz val="9"/>
      <name val="Calibri"/>
      <family val="2"/>
    </font>
    <font>
      <sz val="8"/>
      <color indexed="8"/>
      <name val="Arial"/>
      <family val="2"/>
    </font>
    <font>
      <b/>
      <sz val="8"/>
      <color indexed="8"/>
      <name val="Arial"/>
      <family val="2"/>
    </font>
    <font>
      <b/>
      <sz val="8"/>
      <color theme="0"/>
      <name val="Arial"/>
      <family val="2"/>
    </font>
    <font>
      <sz val="8"/>
      <color rgb="FF000000"/>
      <name val="Arial"/>
      <family val="2"/>
    </font>
    <font>
      <sz val="8"/>
      <name val="Arial"/>
      <family val="2"/>
    </font>
    <font>
      <b/>
      <sz val="8"/>
      <name val="Arial"/>
      <family val="2"/>
    </font>
    <font>
      <b/>
      <sz val="11"/>
      <name val="Arial"/>
      <family val="2"/>
    </font>
    <font>
      <sz val="11"/>
      <color theme="1"/>
      <name val="Arial"/>
      <family val="2"/>
    </font>
    <font>
      <sz val="11"/>
      <name val="Arial"/>
      <family val="2"/>
    </font>
    <font>
      <sz val="11"/>
      <color theme="0"/>
      <name val="Arial"/>
      <family val="2"/>
    </font>
    <font>
      <b/>
      <vertAlign val="superscript"/>
      <sz val="9"/>
      <color indexed="8"/>
      <name val="Arial"/>
      <family val="2"/>
    </font>
    <font>
      <b/>
      <vertAlign val="superscript"/>
      <sz val="9"/>
      <name val="Arial"/>
      <family val="2"/>
    </font>
    <font>
      <sz val="10"/>
      <color indexed="8"/>
      <name val="Arial"/>
      <family val="2"/>
    </font>
    <font>
      <sz val="7"/>
      <color theme="1"/>
      <name val="Arial"/>
      <family val="2"/>
    </font>
    <font>
      <sz val="14"/>
      <color theme="1"/>
      <name val="Arial"/>
      <family val="2"/>
    </font>
    <font>
      <sz val="12"/>
      <color theme="1"/>
      <name val="Arial"/>
      <family val="2"/>
    </font>
    <font>
      <b/>
      <sz val="12"/>
      <color theme="1"/>
      <name val="Arial"/>
      <family val="2"/>
    </font>
    <font>
      <sz val="7"/>
      <name val="Arial"/>
      <family val="2"/>
    </font>
    <font>
      <sz val="10"/>
      <color theme="1"/>
      <name val="Arial"/>
      <family val="2"/>
    </font>
    <font>
      <b/>
      <sz val="10"/>
      <name val="Arial"/>
      <family val="2"/>
    </font>
    <font>
      <b/>
      <sz val="10"/>
      <color theme="1"/>
      <name val="Arial"/>
      <family val="2"/>
    </font>
    <font>
      <b/>
      <sz val="7"/>
      <name val="Arial"/>
      <family val="2"/>
    </font>
    <font>
      <sz val="11"/>
      <color rgb="FF000000"/>
      <name val="Calibri"/>
      <family val="2"/>
      <scheme val="minor"/>
    </font>
    <font>
      <b/>
      <sz val="10"/>
      <color theme="1"/>
      <name val="Calibri"/>
      <family val="2"/>
      <scheme val="minor"/>
    </font>
    <font>
      <sz val="10"/>
      <color theme="1"/>
      <name val="Calibri"/>
      <family val="2"/>
      <scheme val="minor"/>
    </font>
    <font>
      <sz val="10"/>
      <color theme="1"/>
      <name val="Arial Narrow"/>
      <family val="2"/>
    </font>
    <font>
      <b/>
      <sz val="10"/>
      <color theme="1"/>
      <name val="Arial Narrow"/>
      <family val="2"/>
    </font>
    <font>
      <b/>
      <i/>
      <sz val="10"/>
      <color theme="1"/>
      <name val="Arial Narrow"/>
      <family val="2"/>
    </font>
    <font>
      <b/>
      <i/>
      <sz val="10"/>
      <color theme="1"/>
      <name val="Arial"/>
      <family val="2"/>
    </font>
    <font>
      <sz val="6"/>
      <color theme="1"/>
      <name val="Arial"/>
      <family val="2"/>
    </font>
    <font>
      <b/>
      <vertAlign val="superscript"/>
      <sz val="10"/>
      <color indexed="8"/>
      <name val="Arial Narrow"/>
      <family val="2"/>
    </font>
    <font>
      <b/>
      <sz val="10"/>
      <color indexed="8"/>
      <name val="Arial Narrow"/>
      <family val="2"/>
    </font>
    <font>
      <b/>
      <sz val="6"/>
      <color theme="1"/>
      <name val="Arial"/>
      <family val="2"/>
    </font>
    <font>
      <i/>
      <sz val="8"/>
      <color theme="1"/>
      <name val="Arial"/>
      <family val="2"/>
    </font>
    <font>
      <u/>
      <sz val="11"/>
      <color theme="10"/>
      <name val="Calibri"/>
      <family val="2"/>
      <scheme val="minor"/>
    </font>
    <font>
      <sz val="8"/>
      <color theme="1"/>
      <name val="Calibri"/>
      <family val="2"/>
      <scheme val="minor"/>
    </font>
    <font>
      <sz val="8"/>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D9D9D9"/>
        <bgColor indexed="64"/>
      </patternFill>
    </fill>
    <fill>
      <patternFill patternType="lightGray">
        <bgColor theme="0"/>
      </patternFill>
    </fill>
    <fill>
      <patternFill patternType="solid">
        <fgColor rgb="FFF2F2F2"/>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theme="0" tint="-0.499984740745262"/>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165" fontId="3" fillId="0" borderId="0"/>
    <xf numFmtId="0" fontId="22" fillId="0" borderId="0"/>
    <xf numFmtId="43" fontId="7" fillId="0" borderId="0" applyFont="0" applyFill="0" applyBorder="0" applyAlignment="0" applyProtection="0"/>
    <xf numFmtId="0" fontId="1" fillId="0" borderId="0"/>
    <xf numFmtId="0" fontId="44" fillId="0" borderId="0">
      <alignment vertical="top"/>
    </xf>
    <xf numFmtId="43" fontId="7" fillId="0" borderId="0" applyFont="0" applyFill="0" applyBorder="0" applyAlignment="0" applyProtection="0"/>
    <xf numFmtId="9" fontId="44" fillId="0" borderId="0" applyFont="0" applyFill="0" applyBorder="0" applyAlignment="0" applyProtection="0">
      <alignment vertical="top"/>
    </xf>
    <xf numFmtId="0" fontId="66" fillId="0" borderId="0" applyNumberFormat="0" applyFill="0" applyBorder="0" applyAlignment="0" applyProtection="0"/>
  </cellStyleXfs>
  <cellXfs count="1461">
    <xf numFmtId="0" fontId="0" fillId="0" borderId="0" xfId="0"/>
    <xf numFmtId="0" fontId="2" fillId="2" borderId="0" xfId="0" applyFont="1" applyFill="1" applyBorder="1"/>
    <xf numFmtId="0" fontId="4" fillId="2" borderId="0" xfId="4" applyFont="1" applyFill="1" applyBorder="1" applyAlignment="1"/>
    <xf numFmtId="0" fontId="4" fillId="2" borderId="0" xfId="4" applyFont="1" applyFill="1" applyBorder="1" applyAlignment="1">
      <alignment horizontal="center"/>
    </xf>
    <xf numFmtId="0" fontId="5" fillId="2" borderId="0" xfId="0" applyFont="1" applyFill="1" applyBorder="1" applyAlignment="1"/>
    <xf numFmtId="0" fontId="4" fillId="2" borderId="0" xfId="4" applyFont="1" applyFill="1" applyBorder="1" applyAlignment="1">
      <alignment horizontal="center"/>
    </xf>
    <xf numFmtId="0" fontId="5" fillId="2" borderId="0" xfId="0" applyFont="1" applyFill="1" applyBorder="1" applyAlignment="1">
      <alignment horizontal="center"/>
    </xf>
    <xf numFmtId="0" fontId="4" fillId="2" borderId="0" xfId="0" applyFont="1" applyFill="1" applyBorder="1" applyAlignment="1">
      <alignment horizontal="right"/>
    </xf>
    <xf numFmtId="0" fontId="4" fillId="2" borderId="0" xfId="0" applyNumberFormat="1" applyFont="1" applyFill="1" applyBorder="1" applyAlignment="1" applyProtection="1">
      <alignment horizontal="center"/>
      <protection locked="0"/>
    </xf>
    <xf numFmtId="0" fontId="4" fillId="2" borderId="0" xfId="0" applyNumberFormat="1" applyFont="1" applyFill="1" applyBorder="1" applyAlignment="1" applyProtection="1">
      <protection locked="0"/>
    </xf>
    <xf numFmtId="0" fontId="6" fillId="2" borderId="0" xfId="4" applyFont="1" applyFill="1" applyBorder="1" applyAlignment="1">
      <alignment horizontal="center" vertical="center"/>
    </xf>
    <xf numFmtId="0" fontId="6" fillId="2" borderId="0" xfId="4" applyFont="1" applyFill="1" applyBorder="1" applyAlignment="1">
      <alignment horizontal="center"/>
    </xf>
    <xf numFmtId="0" fontId="2" fillId="2" borderId="0" xfId="0" applyFont="1" applyFill="1" applyBorder="1" applyAlignment="1">
      <alignment horizontal="center"/>
    </xf>
    <xf numFmtId="0" fontId="6" fillId="3" borderId="1" xfId="0" applyFont="1" applyFill="1" applyBorder="1" applyAlignment="1">
      <alignment horizontal="center" vertical="center"/>
    </xf>
    <xf numFmtId="0" fontId="4" fillId="3" borderId="2" xfId="4" applyFont="1" applyFill="1" applyBorder="1" applyAlignment="1">
      <alignment horizontal="center" vertical="center"/>
    </xf>
    <xf numFmtId="164" fontId="4" fillId="3" borderId="2" xfId="1" applyNumberFormat="1" applyFont="1" applyFill="1" applyBorder="1" applyAlignment="1">
      <alignment horizontal="center" vertical="center"/>
    </xf>
    <xf numFmtId="0" fontId="4" fillId="3" borderId="2" xfId="4" applyFont="1" applyFill="1" applyBorder="1" applyAlignment="1">
      <alignment horizontal="center" vertical="center"/>
    </xf>
    <xf numFmtId="0" fontId="2" fillId="2" borderId="3" xfId="0" applyFont="1" applyFill="1" applyBorder="1" applyAlignment="1"/>
    <xf numFmtId="0" fontId="4" fillId="2" borderId="0" xfId="4" applyFont="1" applyFill="1" applyBorder="1" applyAlignment="1">
      <alignment vertical="center"/>
    </xf>
    <xf numFmtId="0" fontId="6" fillId="2" borderId="0" xfId="4" applyFont="1" applyFill="1" applyBorder="1" applyAlignment="1"/>
    <xf numFmtId="0" fontId="2" fillId="2" borderId="0" xfId="0" applyFont="1" applyFill="1" applyBorder="1" applyAlignment="1"/>
    <xf numFmtId="0" fontId="2" fillId="2" borderId="4" xfId="0" applyFont="1" applyFill="1" applyBorder="1"/>
    <xf numFmtId="0" fontId="4" fillId="2" borderId="3" xfId="0" applyFont="1" applyFill="1" applyBorder="1" applyAlignment="1"/>
    <xf numFmtId="0" fontId="4" fillId="2" borderId="0" xfId="0" applyFont="1" applyFill="1" applyBorder="1" applyAlignment="1">
      <alignment vertical="top" wrapText="1"/>
    </xf>
    <xf numFmtId="3" fontId="6" fillId="2" borderId="0" xfId="0" applyNumberFormat="1" applyFont="1" applyFill="1" applyBorder="1" applyAlignment="1">
      <alignment vertical="top"/>
    </xf>
    <xf numFmtId="0" fontId="2" fillId="2" borderId="0" xfId="0" applyFont="1" applyFill="1" applyBorder="1" applyAlignment="1">
      <alignment vertical="top"/>
    </xf>
    <xf numFmtId="0" fontId="2" fillId="2" borderId="4" xfId="0" applyFont="1" applyFill="1" applyBorder="1" applyAlignment="1"/>
    <xf numFmtId="0" fontId="4" fillId="2" borderId="3" xfId="0" applyFont="1" applyFill="1" applyBorder="1" applyAlignment="1">
      <alignment horizontal="left" vertical="top"/>
    </xf>
    <xf numFmtId="0" fontId="4" fillId="2" borderId="0" xfId="0" applyFont="1" applyFill="1" applyBorder="1" applyAlignment="1">
      <alignment horizontal="left" vertical="top" wrapText="1"/>
    </xf>
    <xf numFmtId="3" fontId="4" fillId="2" borderId="0" xfId="0" applyNumberFormat="1" applyFont="1" applyFill="1" applyBorder="1" applyAlignment="1" applyProtection="1">
      <alignment vertical="top"/>
    </xf>
    <xf numFmtId="0" fontId="2" fillId="2" borderId="4" xfId="0" applyFont="1" applyFill="1" applyBorder="1" applyAlignment="1">
      <alignment vertical="top"/>
    </xf>
    <xf numFmtId="0" fontId="6" fillId="2" borderId="3" xfId="0" applyFont="1" applyFill="1" applyBorder="1" applyAlignment="1">
      <alignment horizontal="left" vertical="top"/>
    </xf>
    <xf numFmtId="0" fontId="6" fillId="2" borderId="0" xfId="0" applyFont="1" applyFill="1" applyBorder="1" applyAlignment="1">
      <alignment horizontal="left" vertical="top" wrapText="1"/>
    </xf>
    <xf numFmtId="3" fontId="6" fillId="2" borderId="0" xfId="1" applyNumberFormat="1" applyFont="1" applyFill="1" applyBorder="1" applyAlignment="1" applyProtection="1">
      <alignment vertical="top"/>
      <protection locked="0"/>
    </xf>
    <xf numFmtId="0" fontId="6" fillId="2" borderId="0" xfId="0" applyFont="1" applyFill="1" applyBorder="1" applyAlignment="1">
      <alignment horizontal="left" vertical="top" wrapText="1"/>
    </xf>
    <xf numFmtId="0" fontId="4" fillId="2" borderId="0" xfId="0" applyFont="1" applyFill="1" applyBorder="1" applyAlignment="1">
      <alignment vertical="top" wrapText="1"/>
    </xf>
    <xf numFmtId="0" fontId="6" fillId="2" borderId="0" xfId="0" applyFont="1" applyFill="1" applyBorder="1" applyAlignment="1">
      <alignment vertical="top"/>
    </xf>
    <xf numFmtId="3" fontId="8" fillId="2" borderId="0" xfId="0" applyNumberFormat="1" applyFont="1" applyFill="1" applyBorder="1" applyAlignment="1">
      <alignment vertical="top"/>
    </xf>
    <xf numFmtId="3" fontId="6" fillId="2" borderId="0" xfId="0" applyNumberFormat="1" applyFont="1" applyFill="1" applyBorder="1" applyAlignment="1" applyProtection="1">
      <alignment vertical="top"/>
      <protection locked="0"/>
    </xf>
    <xf numFmtId="0" fontId="9" fillId="2" borderId="0" xfId="0" applyFont="1" applyFill="1" applyBorder="1" applyAlignment="1">
      <alignment vertical="top"/>
    </xf>
    <xf numFmtId="0" fontId="9" fillId="2" borderId="3" xfId="0" applyFont="1" applyFill="1" applyBorder="1" applyAlignment="1">
      <alignment horizontal="left" vertical="top"/>
    </xf>
    <xf numFmtId="0" fontId="9" fillId="2" borderId="0" xfId="0" applyFont="1" applyFill="1" applyBorder="1" applyAlignment="1">
      <alignment horizontal="left" vertical="top" wrapText="1"/>
    </xf>
    <xf numFmtId="3" fontId="9" fillId="2" borderId="0" xfId="0" applyNumberFormat="1" applyFont="1" applyFill="1" applyBorder="1" applyAlignment="1" applyProtection="1">
      <alignment vertical="top"/>
    </xf>
    <xf numFmtId="0" fontId="10" fillId="2" borderId="0" xfId="0" applyFont="1" applyFill="1" applyBorder="1" applyAlignment="1">
      <alignment vertical="top"/>
    </xf>
    <xf numFmtId="0" fontId="2" fillId="2" borderId="3" xfId="0" applyFont="1" applyFill="1" applyBorder="1"/>
    <xf numFmtId="3" fontId="4" fillId="2" borderId="0" xfId="1" applyNumberFormat="1" applyFont="1" applyFill="1" applyBorder="1" applyAlignment="1" applyProtection="1">
      <alignment vertical="top"/>
    </xf>
    <xf numFmtId="3" fontId="9" fillId="2" borderId="0" xfId="1" applyNumberFormat="1" applyFont="1" applyFill="1" applyBorder="1" applyAlignment="1" applyProtection="1">
      <alignment vertical="top"/>
    </xf>
    <xf numFmtId="0" fontId="9" fillId="2" borderId="0" xfId="0" applyFont="1" applyFill="1" applyBorder="1" applyAlignment="1">
      <alignment vertical="top" wrapText="1"/>
    </xf>
    <xf numFmtId="0" fontId="9" fillId="2" borderId="0" xfId="0" applyFont="1" applyFill="1" applyBorder="1" applyAlignment="1">
      <alignment vertical="top" wrapText="1"/>
    </xf>
    <xf numFmtId="0" fontId="2" fillId="2" borderId="5" xfId="0" applyFont="1" applyFill="1" applyBorder="1"/>
    <xf numFmtId="0" fontId="2" fillId="2" borderId="6" xfId="0" applyFont="1" applyFill="1" applyBorder="1"/>
    <xf numFmtId="0" fontId="2" fillId="2" borderId="7" xfId="0" applyFont="1" applyFill="1" applyBorder="1"/>
    <xf numFmtId="0" fontId="0" fillId="0" borderId="0" xfId="0" applyBorder="1"/>
    <xf numFmtId="0" fontId="12" fillId="0" borderId="0" xfId="0" applyFont="1"/>
    <xf numFmtId="0" fontId="12" fillId="0" borderId="0" xfId="0" applyFont="1" applyBorder="1" applyAlignment="1">
      <alignment horizontal="center"/>
    </xf>
    <xf numFmtId="0" fontId="12" fillId="0" borderId="0" xfId="0" applyFont="1" applyAlignment="1">
      <alignment wrapText="1"/>
    </xf>
    <xf numFmtId="0" fontId="0" fillId="0" borderId="0" xfId="0" applyAlignment="1">
      <alignment horizontal="center"/>
    </xf>
    <xf numFmtId="0" fontId="4" fillId="2" borderId="0" xfId="0" applyFont="1" applyFill="1" applyBorder="1" applyAlignment="1"/>
    <xf numFmtId="0" fontId="4" fillId="3" borderId="8" xfId="4" applyFont="1" applyFill="1" applyBorder="1" applyAlignment="1">
      <alignment vertical="center"/>
    </xf>
    <xf numFmtId="0" fontId="12" fillId="3" borderId="0" xfId="0" applyFont="1" applyFill="1" applyAlignment="1" applyProtection="1">
      <alignment vertical="top"/>
    </xf>
    <xf numFmtId="0" fontId="12" fillId="3" borderId="0" xfId="0" applyFont="1" applyFill="1" applyProtection="1"/>
    <xf numFmtId="0" fontId="12" fillId="3" borderId="0" xfId="0" applyFont="1" applyFill="1" applyAlignment="1" applyProtection="1"/>
    <xf numFmtId="0" fontId="12" fillId="3" borderId="0" xfId="0" applyFont="1" applyFill="1" applyAlignment="1" applyProtection="1">
      <alignment horizontal="right" vertical="top"/>
    </xf>
    <xf numFmtId="0" fontId="4" fillId="3" borderId="0" xfId="0" applyFont="1" applyFill="1" applyBorder="1" applyAlignment="1" applyProtection="1"/>
    <xf numFmtId="0" fontId="4" fillId="3" borderId="0" xfId="0" applyFont="1" applyFill="1" applyBorder="1" applyAlignment="1" applyProtection="1">
      <alignment horizontal="center"/>
    </xf>
    <xf numFmtId="0" fontId="4" fillId="3" borderId="0" xfId="5" applyNumberFormat="1" applyFont="1" applyFill="1" applyBorder="1" applyAlignment="1" applyProtection="1">
      <alignment vertical="center"/>
    </xf>
    <xf numFmtId="0" fontId="4" fillId="3" borderId="0" xfId="0" applyFont="1" applyFill="1" applyBorder="1" applyAlignment="1" applyProtection="1">
      <alignment horizontal="right"/>
    </xf>
    <xf numFmtId="0" fontId="4" fillId="3" borderId="0" xfId="0" applyNumberFormat="1" applyFont="1" applyFill="1" applyBorder="1" applyAlignment="1" applyProtection="1"/>
    <xf numFmtId="0" fontId="4" fillId="3" borderId="0" xfId="5" applyNumberFormat="1" applyFont="1" applyFill="1" applyBorder="1" applyAlignment="1" applyProtection="1">
      <alignment horizontal="right" vertical="top"/>
    </xf>
    <xf numFmtId="0" fontId="12" fillId="3" borderId="0" xfId="0" applyFont="1" applyFill="1" applyBorder="1" applyProtection="1"/>
    <xf numFmtId="0" fontId="12" fillId="3" borderId="4" xfId="0" applyFont="1" applyFill="1" applyBorder="1" applyProtection="1"/>
    <xf numFmtId="0" fontId="4" fillId="3" borderId="0" xfId="0" applyFont="1" applyFill="1" applyBorder="1" applyAlignment="1" applyProtection="1">
      <alignment horizontal="left" vertical="top" wrapText="1"/>
    </xf>
    <xf numFmtId="166" fontId="6" fillId="3" borderId="0" xfId="1" applyNumberFormat="1" applyFont="1" applyFill="1" applyBorder="1" applyAlignment="1" applyProtection="1">
      <alignment vertical="top"/>
    </xf>
    <xf numFmtId="0" fontId="6" fillId="3" borderId="0" xfId="0" applyFont="1" applyFill="1" applyBorder="1" applyAlignment="1" applyProtection="1">
      <alignment vertical="top"/>
    </xf>
    <xf numFmtId="0" fontId="12" fillId="3" borderId="0" xfId="0" applyFont="1" applyFill="1" applyBorder="1" applyAlignment="1" applyProtection="1">
      <alignment horizontal="right" vertical="top"/>
    </xf>
    <xf numFmtId="0" fontId="4" fillId="3" borderId="0" xfId="0" applyFont="1" applyFill="1" applyBorder="1" applyAlignment="1" applyProtection="1">
      <alignment vertical="top"/>
    </xf>
    <xf numFmtId="0" fontId="4" fillId="3" borderId="0" xfId="0" applyFont="1" applyFill="1" applyBorder="1" applyAlignment="1" applyProtection="1">
      <alignment vertical="top" wrapText="1"/>
    </xf>
    <xf numFmtId="3" fontId="6" fillId="3" borderId="0" xfId="0" applyNumberFormat="1" applyFont="1" applyFill="1" applyBorder="1" applyAlignment="1" applyProtection="1">
      <alignment vertical="top"/>
    </xf>
    <xf numFmtId="3" fontId="4" fillId="3" borderId="0" xfId="0" applyNumberFormat="1" applyFont="1" applyFill="1" applyBorder="1" applyAlignment="1" applyProtection="1">
      <alignment vertical="top"/>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vertical="top" wrapText="1"/>
    </xf>
    <xf numFmtId="0" fontId="9" fillId="3" borderId="0" xfId="0" applyFont="1" applyFill="1" applyBorder="1" applyAlignment="1" applyProtection="1">
      <alignment vertical="top"/>
    </xf>
    <xf numFmtId="0" fontId="6" fillId="3" borderId="0" xfId="0" applyFont="1" applyFill="1" applyBorder="1" applyAlignment="1" applyProtection="1">
      <alignment horizontal="left" vertical="top" wrapText="1"/>
    </xf>
    <xf numFmtId="3" fontId="6" fillId="3" borderId="0" xfId="0" applyNumberFormat="1" applyFont="1" applyFill="1" applyBorder="1" applyAlignment="1" applyProtection="1">
      <alignment vertical="top"/>
      <protection locked="0"/>
    </xf>
    <xf numFmtId="0" fontId="6" fillId="3" borderId="0" xfId="0" applyFont="1" applyFill="1" applyBorder="1" applyAlignment="1" applyProtection="1">
      <alignment vertical="top" wrapText="1"/>
    </xf>
    <xf numFmtId="0" fontId="6" fillId="3" borderId="0" xfId="0" applyFont="1" applyFill="1" applyBorder="1" applyAlignment="1" applyProtection="1">
      <alignment horizontal="left" vertical="top" wrapText="1"/>
    </xf>
    <xf numFmtId="3" fontId="6" fillId="3" borderId="0" xfId="1" applyNumberFormat="1" applyFont="1" applyFill="1" applyBorder="1" applyAlignment="1" applyProtection="1">
      <alignment vertical="top"/>
    </xf>
    <xf numFmtId="0" fontId="16" fillId="3" borderId="0" xfId="0" applyFont="1" applyFill="1" applyBorder="1" applyAlignment="1" applyProtection="1">
      <alignment horizontal="right" vertical="top"/>
    </xf>
    <xf numFmtId="3" fontId="4" fillId="3" borderId="0" xfId="1" applyNumberFormat="1" applyFont="1" applyFill="1" applyBorder="1" applyAlignment="1" applyProtection="1">
      <alignment vertical="top"/>
    </xf>
    <xf numFmtId="0" fontId="4" fillId="3" borderId="0" xfId="0" applyFont="1" applyFill="1" applyBorder="1" applyAlignment="1" applyProtection="1">
      <alignment horizontal="left" vertical="top" wrapText="1"/>
    </xf>
    <xf numFmtId="0" fontId="12" fillId="3" borderId="0" xfId="0" applyFont="1" applyFill="1" applyBorder="1" applyAlignment="1" applyProtection="1">
      <alignment vertical="top" wrapText="1"/>
    </xf>
    <xf numFmtId="0" fontId="4" fillId="3" borderId="0" xfId="0" applyFont="1" applyFill="1" applyBorder="1" applyAlignment="1" applyProtection="1">
      <alignment horizontal="left" vertical="top"/>
    </xf>
    <xf numFmtId="0" fontId="15" fillId="3" borderId="0" xfId="0" applyFont="1" applyFill="1" applyBorder="1" applyAlignment="1" applyProtection="1">
      <alignment vertical="center" wrapText="1"/>
    </xf>
    <xf numFmtId="3" fontId="8" fillId="3" borderId="0" xfId="1" applyNumberFormat="1" applyFont="1" applyFill="1" applyBorder="1" applyAlignment="1" applyProtection="1">
      <alignment vertical="top"/>
    </xf>
    <xf numFmtId="0" fontId="6" fillId="3" borderId="0" xfId="0" applyFont="1" applyFill="1" applyBorder="1" applyAlignment="1" applyProtection="1">
      <alignment horizontal="left" vertical="top"/>
    </xf>
    <xf numFmtId="0" fontId="12" fillId="3" borderId="6" xfId="0" applyFont="1" applyFill="1" applyBorder="1" applyAlignment="1" applyProtection="1">
      <alignment vertical="top"/>
    </xf>
    <xf numFmtId="0" fontId="12" fillId="3" borderId="6" xfId="0" applyFont="1" applyFill="1" applyBorder="1" applyAlignment="1" applyProtection="1">
      <alignment horizontal="right" vertical="top"/>
    </xf>
    <xf numFmtId="0" fontId="12" fillId="3" borderId="7" xfId="0" applyFont="1" applyFill="1" applyBorder="1" applyProtection="1"/>
    <xf numFmtId="0" fontId="12" fillId="3" borderId="0" xfId="0" applyFont="1" applyFill="1" applyBorder="1" applyAlignment="1" applyProtection="1">
      <alignment vertical="top"/>
    </xf>
    <xf numFmtId="0" fontId="4" fillId="3" borderId="9" xfId="4" applyFont="1" applyFill="1" applyBorder="1" applyAlignment="1" applyProtection="1">
      <alignment horizontal="center" vertical="center"/>
    </xf>
    <xf numFmtId="0" fontId="4" fillId="3" borderId="9" xfId="0" applyFont="1" applyFill="1" applyBorder="1" applyAlignment="1" applyProtection="1">
      <alignment horizontal="centerContinuous"/>
    </xf>
    <xf numFmtId="0" fontId="4" fillId="3" borderId="9" xfId="4" applyFont="1" applyFill="1" applyBorder="1" applyAlignment="1" applyProtection="1">
      <alignment horizontal="right" vertical="top"/>
    </xf>
    <xf numFmtId="0" fontId="6" fillId="3" borderId="10" xfId="0" applyFont="1" applyFill="1" applyBorder="1" applyProtection="1"/>
    <xf numFmtId="0" fontId="4" fillId="3" borderId="6" xfId="4" applyFont="1" applyFill="1" applyBorder="1" applyAlignment="1" applyProtection="1">
      <alignment horizontal="center" vertical="center"/>
    </xf>
    <xf numFmtId="164" fontId="4" fillId="3" borderId="6" xfId="1" applyNumberFormat="1" applyFont="1" applyFill="1" applyBorder="1" applyAlignment="1" applyProtection="1">
      <alignment horizontal="center"/>
    </xf>
    <xf numFmtId="0" fontId="4" fillId="3" borderId="6" xfId="4" applyFont="1" applyFill="1" applyBorder="1" applyAlignment="1" applyProtection="1">
      <alignment horizontal="right" vertical="top"/>
    </xf>
    <xf numFmtId="0" fontId="6" fillId="3" borderId="7" xfId="0" applyFont="1" applyFill="1" applyBorder="1" applyProtection="1"/>
    <xf numFmtId="0" fontId="12" fillId="3" borderId="0" xfId="0" applyFont="1" applyFill="1" applyBorder="1"/>
    <xf numFmtId="0" fontId="12" fillId="3" borderId="0" xfId="0" applyFont="1" applyFill="1" applyBorder="1" applyAlignment="1">
      <alignment vertical="top"/>
    </xf>
    <xf numFmtId="0" fontId="4" fillId="3" borderId="0" xfId="0" applyFont="1" applyFill="1" applyBorder="1" applyAlignment="1"/>
    <xf numFmtId="0" fontId="4" fillId="3" borderId="0" xfId="0" applyFont="1" applyFill="1" applyBorder="1" applyAlignment="1">
      <alignment horizontal="center"/>
    </xf>
    <xf numFmtId="0" fontId="4" fillId="3" borderId="0" xfId="5" applyNumberFormat="1" applyFont="1" applyFill="1" applyBorder="1" applyAlignment="1">
      <alignment horizontal="centerContinuous" vertical="center"/>
    </xf>
    <xf numFmtId="0" fontId="4" fillId="3" borderId="0" xfId="0" applyFont="1" applyFill="1" applyBorder="1" applyAlignment="1">
      <alignment horizontal="right"/>
    </xf>
    <xf numFmtId="0" fontId="6" fillId="3" borderId="0" xfId="0" applyNumberFormat="1" applyFont="1" applyFill="1" applyBorder="1" applyAlignment="1" applyProtection="1">
      <alignment horizontal="left"/>
    </xf>
    <xf numFmtId="0" fontId="4" fillId="3" borderId="0" xfId="0" applyNumberFormat="1" applyFont="1" applyFill="1" applyBorder="1" applyAlignment="1" applyProtection="1">
      <alignment horizontal="center"/>
      <protection locked="0"/>
    </xf>
    <xf numFmtId="0" fontId="6" fillId="3" borderId="6" xfId="0" applyNumberFormat="1" applyFont="1" applyFill="1" applyBorder="1" applyAlignment="1" applyProtection="1"/>
    <xf numFmtId="0" fontId="4" fillId="3" borderId="3" xfId="5" applyNumberFormat="1" applyFont="1" applyFill="1" applyBorder="1" applyAlignment="1">
      <alignment horizontal="centerContinuous" vertical="center"/>
    </xf>
    <xf numFmtId="0" fontId="4" fillId="3" borderId="4" xfId="5" applyNumberFormat="1" applyFont="1" applyFill="1" applyBorder="1" applyAlignment="1">
      <alignment horizontal="centerContinuous" vertical="center"/>
    </xf>
    <xf numFmtId="0" fontId="12" fillId="3" borderId="3" xfId="0" applyFont="1" applyFill="1" applyBorder="1" applyAlignment="1">
      <alignment vertical="top"/>
    </xf>
    <xf numFmtId="0" fontId="17" fillId="3" borderId="0" xfId="0" applyFont="1" applyFill="1" applyBorder="1" applyAlignment="1">
      <alignment horizontal="left" vertical="top"/>
    </xf>
    <xf numFmtId="0" fontId="4" fillId="3" borderId="0" xfId="0" applyFont="1" applyFill="1" applyBorder="1" applyAlignment="1">
      <alignment vertical="top" wrapText="1"/>
    </xf>
    <xf numFmtId="0" fontId="4" fillId="3" borderId="0" xfId="0" applyFont="1" applyFill="1" applyBorder="1" applyAlignment="1">
      <alignment vertical="top"/>
    </xf>
    <xf numFmtId="166" fontId="6" fillId="3" borderId="0" xfId="1" applyNumberFormat="1" applyFont="1" applyFill="1" applyBorder="1" applyAlignment="1" applyProtection="1">
      <alignment vertical="top"/>
      <protection locked="0"/>
    </xf>
    <xf numFmtId="0" fontId="6" fillId="3" borderId="0" xfId="0" applyFont="1" applyFill="1" applyBorder="1" applyAlignment="1" applyProtection="1">
      <alignment vertical="top"/>
      <protection locked="0"/>
    </xf>
    <xf numFmtId="0" fontId="12" fillId="3" borderId="0" xfId="0" applyFont="1" applyFill="1" applyBorder="1" applyAlignment="1" applyProtection="1">
      <alignment vertical="top"/>
      <protection locked="0"/>
    </xf>
    <xf numFmtId="0" fontId="17" fillId="3" borderId="0" xfId="0" applyFont="1" applyFill="1" applyBorder="1" applyAlignment="1" applyProtection="1">
      <alignment horizontal="left" vertical="top"/>
      <protection locked="0"/>
    </xf>
    <xf numFmtId="0" fontId="4" fillId="3" borderId="4" xfId="0" applyFont="1" applyFill="1" applyBorder="1" applyAlignment="1">
      <alignment vertical="top" wrapText="1"/>
    </xf>
    <xf numFmtId="0" fontId="16" fillId="3" borderId="3" xfId="0" applyFont="1" applyFill="1" applyBorder="1" applyAlignment="1">
      <alignment vertical="top"/>
    </xf>
    <xf numFmtId="0" fontId="4" fillId="3" borderId="11" xfId="0" applyFont="1" applyFill="1" applyBorder="1" applyAlignment="1">
      <alignment horizontal="left" vertical="top"/>
    </xf>
    <xf numFmtId="167" fontId="16" fillId="3" borderId="11" xfId="0" applyNumberFormat="1" applyFont="1" applyFill="1" applyBorder="1" applyAlignment="1">
      <alignment horizontal="right" vertical="top"/>
    </xf>
    <xf numFmtId="167" fontId="16" fillId="3" borderId="11" xfId="0" applyNumberFormat="1" applyFont="1" applyFill="1" applyBorder="1" applyAlignment="1" applyProtection="1">
      <alignment horizontal="right" vertical="top"/>
      <protection locked="0"/>
    </xf>
    <xf numFmtId="0" fontId="16" fillId="0" borderId="0" xfId="0" applyFont="1" applyFill="1" applyBorder="1" applyAlignment="1">
      <alignment horizontal="left" vertical="top" wrapText="1"/>
    </xf>
    <xf numFmtId="0" fontId="4" fillId="0" borderId="0" xfId="0" applyFont="1" applyFill="1" applyBorder="1" applyAlignment="1">
      <alignment vertical="top"/>
    </xf>
    <xf numFmtId="167" fontId="12" fillId="0" borderId="0" xfId="0" applyNumberFormat="1" applyFont="1" applyFill="1" applyBorder="1" applyAlignment="1">
      <alignment horizontal="right" vertical="top"/>
    </xf>
    <xf numFmtId="0" fontId="16" fillId="0" borderId="0" xfId="0" applyFont="1" applyFill="1" applyBorder="1" applyAlignment="1">
      <alignment horizontal="left" vertical="top" wrapText="1"/>
    </xf>
    <xf numFmtId="167" fontId="16" fillId="0" borderId="0" xfId="0" applyNumberFormat="1" applyFont="1" applyFill="1" applyBorder="1" applyAlignment="1">
      <alignment horizontal="right" vertical="top"/>
    </xf>
    <xf numFmtId="0" fontId="6" fillId="0" borderId="0" xfId="0" applyFont="1" applyFill="1" applyBorder="1" applyAlignment="1">
      <alignment horizontal="left" vertical="top" wrapText="1"/>
    </xf>
    <xf numFmtId="167" fontId="12" fillId="0" borderId="0" xfId="0" applyNumberFormat="1" applyFont="1" applyFill="1" applyBorder="1" applyAlignment="1" applyProtection="1">
      <alignment horizontal="right" vertical="top"/>
      <protection locked="0"/>
    </xf>
    <xf numFmtId="167" fontId="12" fillId="0" borderId="0" xfId="0" applyNumberFormat="1" applyFont="1" applyFill="1" applyBorder="1" applyAlignment="1" applyProtection="1">
      <alignment horizontal="right" vertical="top"/>
    </xf>
    <xf numFmtId="167" fontId="16" fillId="0" borderId="0" xfId="0" applyNumberFormat="1" applyFont="1" applyFill="1" applyBorder="1" applyAlignment="1" applyProtection="1">
      <alignment horizontal="right" vertical="top"/>
    </xf>
    <xf numFmtId="0" fontId="6" fillId="0" borderId="0" xfId="0" applyFont="1" applyFill="1" applyBorder="1" applyAlignment="1">
      <alignment horizontal="left" vertical="top" wrapText="1"/>
    </xf>
    <xf numFmtId="0" fontId="4" fillId="0" borderId="11" xfId="0" applyFont="1" applyFill="1" applyBorder="1" applyAlignment="1">
      <alignment horizontal="left" vertical="top"/>
    </xf>
    <xf numFmtId="167" fontId="16" fillId="0" borderId="11" xfId="0" applyNumberFormat="1" applyFont="1" applyFill="1" applyBorder="1" applyAlignment="1">
      <alignment horizontal="right" vertical="top"/>
    </xf>
    <xf numFmtId="0" fontId="6" fillId="0" borderId="0" xfId="0" applyFont="1" applyFill="1" applyBorder="1" applyAlignment="1">
      <alignment vertical="top"/>
    </xf>
    <xf numFmtId="0" fontId="16" fillId="3" borderId="5" xfId="0" applyFont="1" applyFill="1" applyBorder="1" applyAlignment="1">
      <alignment vertical="top"/>
    </xf>
    <xf numFmtId="0" fontId="4" fillId="0" borderId="6" xfId="0" applyFont="1" applyFill="1" applyBorder="1" applyAlignment="1">
      <alignment horizontal="left" vertical="top"/>
    </xf>
    <xf numFmtId="167" fontId="16" fillId="0" borderId="6" xfId="0" applyNumberFormat="1" applyFont="1" applyFill="1" applyBorder="1" applyAlignment="1">
      <alignment horizontal="right" vertical="top"/>
    </xf>
    <xf numFmtId="0" fontId="4" fillId="3" borderId="7" xfId="0" applyFont="1" applyFill="1" applyBorder="1" applyAlignment="1">
      <alignment vertical="top" wrapText="1"/>
    </xf>
    <xf numFmtId="0" fontId="16" fillId="3" borderId="0" xfId="0" applyFont="1" applyFill="1" applyBorder="1" applyAlignment="1">
      <alignment vertical="top"/>
    </xf>
    <xf numFmtId="0" fontId="0" fillId="0" borderId="0" xfId="0" applyFont="1"/>
    <xf numFmtId="0" fontId="4" fillId="0" borderId="0" xfId="0" applyFont="1" applyFill="1" applyBorder="1" applyAlignment="1">
      <alignment horizontal="left" vertical="top"/>
    </xf>
    <xf numFmtId="164" fontId="4" fillId="3" borderId="1" xfId="1" applyNumberFormat="1" applyFont="1" applyFill="1" applyBorder="1" applyAlignment="1">
      <alignment horizontal="center" vertical="center" wrapText="1"/>
    </xf>
    <xf numFmtId="164" fontId="4" fillId="3" borderId="2"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0" fontId="2" fillId="2" borderId="0" xfId="0" applyFont="1" applyFill="1" applyBorder="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0" fontId="2" fillId="2" borderId="0" xfId="0" applyFont="1" applyFill="1" applyAlignment="1" applyProtection="1">
      <protection locked="0"/>
    </xf>
    <xf numFmtId="0" fontId="4" fillId="2" borderId="0" xfId="4" applyFont="1" applyFill="1" applyBorder="1" applyAlignment="1">
      <alignment horizontal="centerContinuous"/>
    </xf>
    <xf numFmtId="0" fontId="2" fillId="2" borderId="3" xfId="0" applyFont="1" applyFill="1" applyBorder="1" applyAlignment="1">
      <alignment vertical="top"/>
    </xf>
    <xf numFmtId="0" fontId="4" fillId="2" borderId="0" xfId="4" applyFont="1" applyFill="1" applyBorder="1" applyAlignment="1">
      <alignment vertical="top"/>
    </xf>
    <xf numFmtId="0" fontId="18" fillId="2" borderId="0" xfId="4" applyFont="1" applyFill="1" applyBorder="1" applyAlignment="1">
      <alignment horizontal="center"/>
    </xf>
    <xf numFmtId="3" fontId="4" fillId="2" borderId="0" xfId="0" applyNumberFormat="1" applyFont="1" applyFill="1" applyBorder="1" applyAlignment="1" applyProtection="1">
      <alignment horizontal="right" vertical="top"/>
    </xf>
    <xf numFmtId="0" fontId="4" fillId="2" borderId="0" xfId="0" applyFont="1" applyFill="1" applyBorder="1" applyAlignment="1">
      <alignment vertical="top"/>
    </xf>
    <xf numFmtId="3" fontId="6" fillId="2" borderId="0" xfId="0" applyNumberFormat="1" applyFont="1" applyFill="1" applyBorder="1" applyAlignment="1" applyProtection="1">
      <alignment horizontal="right" vertical="top"/>
    </xf>
    <xf numFmtId="3" fontId="6" fillId="2" borderId="0" xfId="1" applyNumberFormat="1" applyFont="1" applyFill="1" applyBorder="1" applyAlignment="1" applyProtection="1">
      <alignment horizontal="right" vertical="top" wrapText="1"/>
      <protection locked="0"/>
    </xf>
    <xf numFmtId="0" fontId="18" fillId="2" borderId="0" xfId="4" applyFont="1" applyFill="1" applyBorder="1" applyAlignment="1" applyProtection="1">
      <alignment horizontal="center"/>
    </xf>
    <xf numFmtId="0" fontId="6" fillId="2" borderId="5" xfId="0" applyFont="1" applyFill="1" applyBorder="1" applyAlignment="1">
      <alignment horizontal="left" vertical="top"/>
    </xf>
    <xf numFmtId="0" fontId="2" fillId="2" borderId="6" xfId="0" applyFont="1" applyFill="1" applyBorder="1" applyAlignment="1">
      <alignment vertical="top"/>
    </xf>
    <xf numFmtId="0" fontId="4" fillId="3" borderId="8" xfId="4"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Continuous"/>
    </xf>
    <xf numFmtId="0" fontId="4" fillId="2" borderId="0" xfId="5" applyNumberFormat="1" applyFont="1" applyFill="1" applyBorder="1" applyAlignment="1">
      <alignment horizontal="center" vertical="center"/>
    </xf>
    <xf numFmtId="0" fontId="4" fillId="2" borderId="0" xfId="4" applyFont="1" applyFill="1" applyBorder="1" applyAlignment="1">
      <alignment horizontal="center" vertical="top"/>
    </xf>
    <xf numFmtId="0" fontId="6" fillId="2" borderId="0" xfId="4" applyFont="1" applyFill="1" applyBorder="1" applyAlignment="1">
      <alignment horizontal="centerContinuous" vertical="center"/>
    </xf>
    <xf numFmtId="0" fontId="6" fillId="2" borderId="0" xfId="4" applyFont="1" applyFill="1" applyBorder="1" applyAlignment="1">
      <alignment horizontal="center" vertical="top"/>
    </xf>
    <xf numFmtId="0" fontId="19" fillId="2" borderId="0" xfId="0" applyFont="1" applyFill="1" applyBorder="1" applyAlignment="1">
      <alignment vertical="center"/>
    </xf>
    <xf numFmtId="0" fontId="6" fillId="2" borderId="0" xfId="4" applyFont="1" applyFill="1" applyBorder="1" applyAlignment="1">
      <alignment vertical="top"/>
    </xf>
    <xf numFmtId="0" fontId="4" fillId="2" borderId="3" xfId="4" applyFont="1" applyFill="1" applyBorder="1" applyAlignment="1">
      <alignment horizontal="left" vertical="top"/>
    </xf>
    <xf numFmtId="0" fontId="4" fillId="2" borderId="0" xfId="4" applyFont="1" applyFill="1" applyBorder="1" applyAlignment="1">
      <alignment horizontal="left" vertical="top"/>
    </xf>
    <xf numFmtId="3" fontId="4" fillId="2" borderId="0" xfId="4" applyNumberFormat="1" applyFont="1" applyFill="1" applyBorder="1" applyAlignment="1">
      <alignment vertical="top"/>
    </xf>
    <xf numFmtId="0" fontId="6" fillId="3" borderId="0" xfId="4" applyFont="1" applyFill="1" applyBorder="1" applyAlignment="1">
      <alignment horizontal="left" vertical="top" wrapText="1"/>
    </xf>
    <xf numFmtId="3" fontId="6" fillId="2" borderId="0" xfId="4" applyNumberFormat="1" applyFont="1" applyFill="1" applyBorder="1" applyAlignment="1" applyProtection="1">
      <alignment vertical="top"/>
      <protection locked="0"/>
    </xf>
    <xf numFmtId="0" fontId="6" fillId="2" borderId="0" xfId="4" applyFont="1" applyFill="1" applyBorder="1" applyAlignment="1">
      <alignment horizontal="left" vertical="top"/>
    </xf>
    <xf numFmtId="0" fontId="2" fillId="2" borderId="0" xfId="0" applyFont="1" applyFill="1" applyBorder="1" applyAlignment="1">
      <alignment horizontal="left" vertical="top"/>
    </xf>
    <xf numFmtId="0" fontId="4" fillId="2" borderId="0" xfId="4" applyFont="1" applyFill="1" applyBorder="1" applyAlignment="1">
      <alignment horizontal="left" vertical="top"/>
    </xf>
    <xf numFmtId="0" fontId="2" fillId="2" borderId="0" xfId="0" applyFont="1" applyFill="1" applyBorder="1" applyAlignment="1">
      <alignment horizontal="left" vertical="top" wrapText="1"/>
    </xf>
    <xf numFmtId="0" fontId="2" fillId="2" borderId="3" xfId="0" applyFont="1" applyFill="1" applyBorder="1" applyAlignment="1">
      <alignment horizontal="left" vertical="top" wrapText="1"/>
    </xf>
    <xf numFmtId="3" fontId="4" fillId="2" borderId="0" xfId="4" applyNumberFormat="1" applyFont="1" applyFill="1" applyBorder="1" applyAlignment="1">
      <alignment horizontal="right" vertical="top" wrapText="1"/>
    </xf>
    <xf numFmtId="0" fontId="2" fillId="2" borderId="4" xfId="0" applyFont="1" applyFill="1" applyBorder="1" applyAlignment="1">
      <alignment horizontal="left" wrapText="1"/>
    </xf>
    <xf numFmtId="0" fontId="2" fillId="2" borderId="0" xfId="0" applyFont="1" applyFill="1" applyAlignment="1">
      <alignment horizontal="left" wrapText="1"/>
    </xf>
    <xf numFmtId="3" fontId="6" fillId="2" borderId="0" xfId="4" applyNumberFormat="1" applyFont="1" applyFill="1" applyBorder="1" applyAlignment="1">
      <alignment vertical="top"/>
    </xf>
    <xf numFmtId="0" fontId="6" fillId="0" borderId="0" xfId="4" applyFont="1" applyFill="1" applyBorder="1" applyAlignment="1">
      <alignment horizontal="left" vertical="top" wrapText="1"/>
    </xf>
    <xf numFmtId="0" fontId="6" fillId="0" borderId="0" xfId="4" applyFont="1" applyFill="1" applyBorder="1" applyAlignment="1">
      <alignment horizontal="left" vertical="top"/>
    </xf>
    <xf numFmtId="0" fontId="6" fillId="2" borderId="0" xfId="4" applyFont="1" applyFill="1" applyBorder="1" applyAlignment="1">
      <alignment horizontal="left" vertical="top"/>
    </xf>
    <xf numFmtId="0" fontId="4" fillId="0" borderId="3" xfId="4" applyFont="1" applyFill="1" applyBorder="1" applyAlignment="1">
      <alignment horizontal="left" vertical="top"/>
    </xf>
    <xf numFmtId="0" fontId="4" fillId="0" borderId="0" xfId="4" applyFont="1" applyFill="1" applyBorder="1" applyAlignment="1">
      <alignment horizontal="left" vertical="top"/>
    </xf>
    <xf numFmtId="3" fontId="4" fillId="2" borderId="0" xfId="4" applyNumberFormat="1" applyFont="1" applyFill="1" applyBorder="1" applyAlignment="1" applyProtection="1">
      <alignment horizontal="right" vertical="top" wrapText="1"/>
      <protection locked="0"/>
    </xf>
    <xf numFmtId="3" fontId="4" fillId="2" borderId="0" xfId="4" applyNumberFormat="1" applyFont="1" applyFill="1" applyBorder="1" applyAlignment="1" applyProtection="1">
      <alignment horizontal="right" vertical="top" wrapText="1"/>
    </xf>
    <xf numFmtId="0" fontId="2" fillId="2" borderId="5" xfId="0" applyFont="1" applyFill="1" applyBorder="1" applyAlignment="1">
      <alignment vertical="top"/>
    </xf>
    <xf numFmtId="0" fontId="4" fillId="2" borderId="6" xfId="4" applyFont="1" applyFill="1" applyBorder="1" applyAlignment="1">
      <alignment vertical="top"/>
    </xf>
    <xf numFmtId="3" fontId="6" fillId="2" borderId="6" xfId="4" applyNumberFormat="1" applyFont="1" applyFill="1" applyBorder="1" applyAlignment="1">
      <alignment vertical="top"/>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6" fillId="3" borderId="8" xfId="0" applyFont="1" applyFill="1" applyBorder="1"/>
    <xf numFmtId="49" fontId="2" fillId="2" borderId="0" xfId="0" applyNumberFormat="1" applyFont="1" applyFill="1" applyBorder="1" applyAlignment="1"/>
    <xf numFmtId="168" fontId="2" fillId="2" borderId="0" xfId="0" applyNumberFormat="1" applyFont="1" applyFill="1" applyAlignment="1">
      <alignment horizontal="right"/>
    </xf>
    <xf numFmtId="0" fontId="8" fillId="2" borderId="0" xfId="4" applyFont="1" applyFill="1" applyBorder="1" applyAlignment="1">
      <alignment horizontal="center" vertical="center" wrapText="1"/>
    </xf>
    <xf numFmtId="0" fontId="8" fillId="2" borderId="6" xfId="4" applyFont="1" applyFill="1" applyBorder="1" applyAlignment="1">
      <alignment horizontal="center" vertical="center" wrapText="1"/>
    </xf>
    <xf numFmtId="49" fontId="2" fillId="2" borderId="12" xfId="0" applyNumberFormat="1" applyFont="1" applyFill="1" applyBorder="1" applyAlignment="1"/>
    <xf numFmtId="49" fontId="2" fillId="2" borderId="9" xfId="0" applyNumberFormat="1" applyFont="1" applyFill="1" applyBorder="1" applyAlignment="1"/>
    <xf numFmtId="168" fontId="2" fillId="2" borderId="10" xfId="0" applyNumberFormat="1" applyFont="1" applyFill="1" applyBorder="1" applyAlignment="1">
      <alignment horizontal="right"/>
    </xf>
    <xf numFmtId="49" fontId="2" fillId="2" borderId="3" xfId="0" applyNumberFormat="1" applyFont="1" applyFill="1" applyBorder="1" applyAlignment="1"/>
    <xf numFmtId="168" fontId="2" fillId="2" borderId="4" xfId="0" applyNumberFormat="1" applyFont="1" applyFill="1" applyBorder="1" applyAlignment="1">
      <alignment horizontal="right"/>
    </xf>
    <xf numFmtId="49" fontId="5" fillId="2" borderId="0" xfId="0" applyNumberFormat="1" applyFont="1" applyFill="1" applyBorder="1" applyAlignment="1">
      <alignment horizontal="center"/>
    </xf>
    <xf numFmtId="49" fontId="2" fillId="2" borderId="13" xfId="0" applyNumberFormat="1" applyFont="1" applyFill="1" applyBorder="1" applyAlignment="1"/>
    <xf numFmtId="168" fontId="2" fillId="2" borderId="14" xfId="0" applyNumberFormat="1" applyFont="1" applyFill="1" applyBorder="1" applyAlignment="1">
      <alignment horizontal="right"/>
    </xf>
    <xf numFmtId="49" fontId="2" fillId="2" borderId="5" xfId="0" applyNumberFormat="1" applyFont="1" applyFill="1" applyBorder="1" applyAlignment="1"/>
    <xf numFmtId="49" fontId="5" fillId="2" borderId="6" xfId="0" applyNumberFormat="1" applyFont="1" applyFill="1" applyBorder="1" applyAlignment="1"/>
    <xf numFmtId="168" fontId="5" fillId="2" borderId="7" xfId="0" applyNumberFormat="1" applyFont="1" applyFill="1" applyBorder="1" applyAlignment="1">
      <alignment horizontal="right"/>
    </xf>
    <xf numFmtId="49" fontId="4" fillId="3" borderId="1" xfId="0" applyNumberFormat="1" applyFont="1" applyFill="1" applyBorder="1" applyAlignment="1">
      <alignment horizontal="left" vertical="center"/>
    </xf>
    <xf numFmtId="164" fontId="4" fillId="3" borderId="2" xfId="1" applyNumberFormat="1" applyFont="1" applyFill="1" applyBorder="1" applyAlignment="1">
      <alignment vertical="center"/>
    </xf>
    <xf numFmtId="168" fontId="4" fillId="3" borderId="8" xfId="1" applyNumberFormat="1" applyFont="1" applyFill="1" applyBorder="1" applyAlignment="1">
      <alignment horizontal="right" vertical="center"/>
    </xf>
    <xf numFmtId="0" fontId="4" fillId="2" borderId="15" xfId="4" applyFont="1" applyFill="1" applyBorder="1" applyAlignment="1">
      <alignment horizontal="center"/>
    </xf>
    <xf numFmtId="0" fontId="4" fillId="2" borderId="16" xfId="4" applyFont="1" applyFill="1" applyBorder="1" applyAlignment="1">
      <alignment horizontal="center"/>
    </xf>
    <xf numFmtId="0" fontId="4" fillId="2" borderId="17" xfId="4" applyFont="1" applyFill="1" applyBorder="1" applyAlignment="1">
      <alignment horizontal="center"/>
    </xf>
    <xf numFmtId="0" fontId="13" fillId="0" borderId="0" xfId="0" applyFont="1" applyFill="1" applyBorder="1" applyAlignment="1">
      <alignment horizontal="left" vertical="top"/>
    </xf>
    <xf numFmtId="0" fontId="4" fillId="2" borderId="18" xfId="4" applyFont="1" applyFill="1" applyBorder="1" applyAlignment="1">
      <alignment horizontal="center"/>
    </xf>
    <xf numFmtId="0" fontId="4" fillId="2" borderId="19" xfId="4" applyFont="1" applyFill="1" applyBorder="1" applyAlignment="1">
      <alignment horizontal="center"/>
    </xf>
    <xf numFmtId="0" fontId="13" fillId="0" borderId="20" xfId="0" applyFont="1" applyFill="1" applyBorder="1" applyAlignment="1">
      <alignment horizontal="left" vertical="top"/>
    </xf>
    <xf numFmtId="0" fontId="13" fillId="0" borderId="21" xfId="0" applyFont="1" applyFill="1" applyBorder="1" applyAlignment="1">
      <alignment horizontal="left" vertical="top"/>
    </xf>
    <xf numFmtId="0" fontId="13" fillId="0" borderId="22" xfId="0" applyFont="1" applyFill="1" applyBorder="1" applyAlignment="1">
      <alignment horizontal="left" vertical="top"/>
    </xf>
    <xf numFmtId="0" fontId="4" fillId="0" borderId="0" xfId="0" applyFont="1" applyFill="1" applyBorder="1" applyAlignment="1">
      <alignment horizontal="center" vertical="top"/>
    </xf>
    <xf numFmtId="0" fontId="4" fillId="0" borderId="0" xfId="0" applyFont="1" applyFill="1" applyBorder="1" applyAlignment="1">
      <alignment horizontal="center" vertical="top"/>
    </xf>
    <xf numFmtId="0" fontId="21" fillId="0" borderId="0" xfId="0" applyFont="1" applyAlignment="1">
      <alignment horizontal="center"/>
    </xf>
    <xf numFmtId="49" fontId="13" fillId="0" borderId="0" xfId="0" applyNumberFormat="1" applyFont="1" applyFill="1" applyBorder="1" applyAlignment="1">
      <alignment horizontal="left" vertical="top"/>
    </xf>
    <xf numFmtId="0" fontId="12" fillId="0" borderId="0" xfId="0" applyFont="1" applyAlignment="1"/>
    <xf numFmtId="0" fontId="13" fillId="0" borderId="0" xfId="0" applyFont="1" applyFill="1" applyBorder="1" applyAlignment="1">
      <alignment vertical="top" wrapText="1"/>
    </xf>
    <xf numFmtId="0" fontId="16" fillId="0" borderId="23" xfId="0" applyFont="1" applyFill="1" applyBorder="1" applyAlignment="1"/>
    <xf numFmtId="0" fontId="16" fillId="0" borderId="23" xfId="0" applyFont="1" applyFill="1" applyBorder="1" applyAlignment="1">
      <alignment horizontal="center"/>
    </xf>
    <xf numFmtId="0" fontId="12" fillId="0" borderId="23" xfId="0" applyNumberFormat="1" applyFont="1" applyBorder="1" applyAlignment="1"/>
    <xf numFmtId="49" fontId="16" fillId="0" borderId="1" xfId="0" applyNumberFormat="1" applyFont="1" applyBorder="1" applyAlignment="1">
      <alignment horizontal="right"/>
    </xf>
    <xf numFmtId="49" fontId="16" fillId="0" borderId="2" xfId="0" applyNumberFormat="1" applyFont="1" applyBorder="1" applyAlignment="1">
      <alignment horizontal="right"/>
    </xf>
    <xf numFmtId="49" fontId="16" fillId="0" borderId="8" xfId="0" applyNumberFormat="1" applyFont="1" applyBorder="1" applyAlignment="1">
      <alignment horizontal="right"/>
    </xf>
    <xf numFmtId="0" fontId="16" fillId="0" borderId="0" xfId="0" applyFont="1" applyAlignment="1"/>
    <xf numFmtId="0" fontId="12" fillId="0" borderId="0" xfId="6" applyFont="1" applyAlignment="1">
      <alignment horizontal="left" wrapText="1"/>
    </xf>
    <xf numFmtId="0" fontId="12" fillId="0" borderId="23" xfId="0" applyNumberFormat="1" applyFont="1" applyFill="1" applyBorder="1" applyAlignment="1"/>
    <xf numFmtId="0" fontId="12" fillId="0" borderId="1" xfId="0" applyNumberFormat="1" applyFont="1" applyFill="1" applyBorder="1" applyAlignment="1"/>
    <xf numFmtId="0" fontId="12" fillId="0" borderId="2" xfId="0" applyNumberFormat="1" applyFont="1" applyFill="1" applyBorder="1" applyAlignment="1"/>
    <xf numFmtId="0" fontId="12" fillId="0" borderId="8" xfId="0" applyNumberFormat="1" applyFont="1" applyFill="1" applyBorder="1" applyAlignment="1"/>
    <xf numFmtId="49" fontId="16" fillId="0" borderId="1" xfId="0" applyNumberFormat="1" applyFont="1" applyFill="1" applyBorder="1" applyAlignment="1">
      <alignment horizontal="right"/>
    </xf>
    <xf numFmtId="49" fontId="16" fillId="0" borderId="2" xfId="0" applyNumberFormat="1" applyFont="1" applyFill="1" applyBorder="1" applyAlignment="1">
      <alignment horizontal="right"/>
    </xf>
    <xf numFmtId="49" fontId="16" fillId="0" borderId="8" xfId="0" applyNumberFormat="1" applyFont="1" applyFill="1" applyBorder="1" applyAlignment="1">
      <alignment horizontal="right"/>
    </xf>
    <xf numFmtId="0" fontId="12" fillId="0" borderId="0" xfId="0" applyFont="1" applyAlignment="1">
      <alignment wrapText="1"/>
    </xf>
    <xf numFmtId="0" fontId="6" fillId="0" borderId="0" xfId="0" applyFont="1" applyFill="1" applyBorder="1" applyAlignment="1">
      <alignment vertical="top" wrapText="1"/>
    </xf>
    <xf numFmtId="49" fontId="6" fillId="0" borderId="0" xfId="0" applyNumberFormat="1" applyFont="1" applyFill="1" applyBorder="1" applyAlignment="1">
      <alignment vertical="top" wrapText="1"/>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8" xfId="0" applyFont="1" applyFill="1" applyBorder="1" applyAlignment="1">
      <alignment horizontal="center"/>
    </xf>
    <xf numFmtId="0" fontId="12" fillId="0" borderId="1" xfId="0" applyNumberFormat="1" applyFont="1" applyFill="1" applyBorder="1" applyAlignment="1">
      <alignment horizontal="left"/>
    </xf>
    <xf numFmtId="0" fontId="12" fillId="0" borderId="2" xfId="0" applyNumberFormat="1" applyFont="1" applyFill="1" applyBorder="1" applyAlignment="1">
      <alignment horizontal="left"/>
    </xf>
    <xf numFmtId="170" fontId="12" fillId="0" borderId="1" xfId="0" applyNumberFormat="1" applyFont="1" applyFill="1" applyBorder="1" applyAlignment="1">
      <alignment horizontal="right"/>
    </xf>
    <xf numFmtId="0" fontId="12" fillId="0" borderId="2" xfId="0" applyNumberFormat="1" applyFont="1" applyFill="1" applyBorder="1" applyAlignment="1">
      <alignment horizontal="right"/>
    </xf>
    <xf numFmtId="0" fontId="12" fillId="0" borderId="8" xfId="0" applyNumberFormat="1" applyFont="1" applyFill="1" applyBorder="1" applyAlignment="1">
      <alignment horizontal="right"/>
    </xf>
    <xf numFmtId="44" fontId="16" fillId="0" borderId="1" xfId="2" applyFont="1" applyFill="1" applyBorder="1" applyAlignment="1">
      <alignment horizontal="center"/>
    </xf>
    <xf numFmtId="44" fontId="16" fillId="0" borderId="2" xfId="2" applyFont="1" applyFill="1" applyBorder="1" applyAlignment="1">
      <alignment horizontal="center"/>
    </xf>
    <xf numFmtId="44" fontId="16" fillId="0" borderId="8" xfId="2" applyFont="1" applyFill="1" applyBorder="1" applyAlignment="1">
      <alignment horizontal="center"/>
    </xf>
    <xf numFmtId="0" fontId="16" fillId="0" borderId="0" xfId="0" applyFont="1"/>
    <xf numFmtId="0" fontId="8" fillId="0" borderId="0" xfId="6" applyFont="1" applyFill="1" applyBorder="1" applyAlignment="1">
      <alignment horizontal="left" vertical="top" wrapText="1"/>
    </xf>
    <xf numFmtId="49" fontId="14" fillId="0" borderId="0" xfId="0" applyNumberFormat="1" applyFont="1" applyFill="1" applyBorder="1" applyAlignment="1">
      <alignment vertical="top"/>
    </xf>
    <xf numFmtId="0" fontId="13" fillId="0" borderId="0" xfId="0" applyFont="1" applyFill="1" applyBorder="1" applyAlignment="1">
      <alignment vertical="top"/>
    </xf>
    <xf numFmtId="0" fontId="24" fillId="0" borderId="0" xfId="0" applyFont="1" applyFill="1" applyBorder="1" applyAlignment="1">
      <alignment horizontal="left" vertical="top"/>
    </xf>
    <xf numFmtId="49" fontId="25" fillId="3" borderId="0" xfId="0" applyNumberFormat="1" applyFont="1" applyFill="1" applyBorder="1" applyAlignment="1">
      <alignment horizontal="left" vertical="top"/>
    </xf>
    <xf numFmtId="0" fontId="12" fillId="0" borderId="0" xfId="6" applyFont="1" applyAlignment="1">
      <alignment horizontal="justify" vertical="justify" wrapText="1"/>
    </xf>
    <xf numFmtId="0" fontId="26" fillId="0" borderId="0" xfId="0" applyFont="1" applyFill="1" applyBorder="1" applyAlignment="1">
      <alignment vertical="top" wrapText="1"/>
    </xf>
    <xf numFmtId="49" fontId="26" fillId="3" borderId="0" xfId="0" applyNumberFormat="1" applyFont="1" applyFill="1" applyBorder="1" applyAlignment="1">
      <alignment vertical="top" wrapText="1"/>
    </xf>
    <xf numFmtId="49" fontId="26" fillId="0" borderId="0" xfId="0" applyNumberFormat="1" applyFont="1" applyFill="1" applyBorder="1" applyAlignment="1">
      <alignment vertical="top" wrapText="1"/>
    </xf>
    <xf numFmtId="0" fontId="24" fillId="0" borderId="0" xfId="0" applyFont="1" applyFill="1" applyBorder="1" applyAlignment="1">
      <alignment vertical="top" wrapText="1"/>
    </xf>
    <xf numFmtId="0" fontId="16" fillId="0" borderId="0" xfId="0" applyFont="1" applyAlignment="1">
      <alignment vertical="center"/>
    </xf>
    <xf numFmtId="49" fontId="12" fillId="0" borderId="0" xfId="0" applyNumberFormat="1" applyFont="1" applyFill="1" applyBorder="1" applyAlignment="1">
      <alignment horizontal="right"/>
    </xf>
    <xf numFmtId="4" fontId="12" fillId="0" borderId="0" xfId="0" applyNumberFormat="1" applyFont="1" applyFill="1" applyBorder="1" applyAlignment="1"/>
    <xf numFmtId="0" fontId="13" fillId="0" borderId="0" xfId="0" applyFont="1" applyFill="1" applyBorder="1" applyAlignment="1">
      <alignment horizontal="left" vertical="top" wrapText="1"/>
    </xf>
    <xf numFmtId="0" fontId="16" fillId="0" borderId="1" xfId="0" applyFont="1" applyFill="1" applyBorder="1" applyAlignment="1"/>
    <xf numFmtId="0" fontId="16" fillId="0" borderId="2" xfId="0" applyFont="1" applyFill="1" applyBorder="1" applyAlignment="1"/>
    <xf numFmtId="0" fontId="16" fillId="0" borderId="8" xfId="0" applyFont="1" applyFill="1" applyBorder="1" applyAlignment="1"/>
    <xf numFmtId="49" fontId="12" fillId="0" borderId="23" xfId="0" applyNumberFormat="1" applyFont="1" applyFill="1" applyBorder="1" applyAlignment="1"/>
    <xf numFmtId="0" fontId="16" fillId="0" borderId="23" xfId="0" applyNumberFormat="1" applyFont="1" applyFill="1" applyBorder="1" applyAlignment="1">
      <alignment horizontal="right"/>
    </xf>
    <xf numFmtId="0" fontId="16" fillId="0" borderId="23" xfId="0" applyNumberFormat="1" applyFont="1" applyFill="1" applyBorder="1" applyAlignment="1">
      <alignment horizontal="left"/>
    </xf>
    <xf numFmtId="0" fontId="16" fillId="0" borderId="1" xfId="0" applyNumberFormat="1" applyFont="1" applyFill="1" applyBorder="1" applyAlignment="1">
      <alignment horizontal="right"/>
    </xf>
    <xf numFmtId="0" fontId="16" fillId="0" borderId="2" xfId="0" applyNumberFormat="1" applyFont="1" applyFill="1" applyBorder="1" applyAlignment="1">
      <alignment horizontal="right"/>
    </xf>
    <xf numFmtId="0" fontId="16" fillId="0" borderId="8" xfId="0" applyNumberFormat="1" applyFont="1" applyFill="1" applyBorder="1" applyAlignment="1">
      <alignment horizontal="right"/>
    </xf>
    <xf numFmtId="0" fontId="12" fillId="0" borderId="0" xfId="6" applyFont="1" applyAlignment="1">
      <alignment horizontal="left" wrapText="1"/>
    </xf>
    <xf numFmtId="49" fontId="6" fillId="0" borderId="0" xfId="0" applyNumberFormat="1" applyFont="1" applyFill="1" applyBorder="1" applyAlignment="1">
      <alignment vertical="top"/>
    </xf>
    <xf numFmtId="0" fontId="6" fillId="0" borderId="0" xfId="0" applyFont="1" applyFill="1" applyBorder="1" applyAlignment="1">
      <alignment horizontal="left" vertical="top"/>
    </xf>
    <xf numFmtId="0" fontId="8" fillId="0" borderId="0" xfId="6" applyFont="1" applyFill="1" applyBorder="1" applyAlignment="1">
      <alignment horizontal="left" vertical="top" wrapText="1"/>
    </xf>
    <xf numFmtId="0" fontId="4" fillId="0" borderId="0" xfId="0" applyFont="1" applyFill="1" applyBorder="1" applyAlignment="1">
      <alignment horizontal="left"/>
    </xf>
    <xf numFmtId="0" fontId="26" fillId="0" borderId="0" xfId="0" applyFont="1" applyFill="1" applyBorder="1" applyAlignment="1">
      <alignment horizontal="left"/>
    </xf>
    <xf numFmtId="0" fontId="13" fillId="0" borderId="0" xfId="0" applyFont="1" applyFill="1" applyBorder="1" applyAlignment="1">
      <alignment horizontal="left"/>
    </xf>
    <xf numFmtId="0" fontId="6" fillId="0" borderId="0" xfId="0" applyFont="1" applyFill="1" applyBorder="1" applyAlignment="1">
      <alignment horizontal="left"/>
    </xf>
    <xf numFmtId="0" fontId="12" fillId="0" borderId="0" xfId="0" applyFont="1" applyAlignment="1">
      <alignment horizontal="justify" vertical="justify" wrapText="1"/>
    </xf>
    <xf numFmtId="49" fontId="16" fillId="0" borderId="0" xfId="0" applyNumberFormat="1" applyFont="1" applyFill="1" applyBorder="1" applyAlignment="1">
      <alignment horizontal="right"/>
    </xf>
    <xf numFmtId="44" fontId="16" fillId="0" borderId="0" xfId="2" applyFont="1" applyFill="1" applyBorder="1" applyAlignment="1"/>
    <xf numFmtId="0" fontId="12" fillId="0" borderId="0" xfId="0" applyFont="1" applyAlignment="1">
      <alignment vertical="center"/>
    </xf>
    <xf numFmtId="0" fontId="12" fillId="0" borderId="0" xfId="6" applyFont="1" applyAlignment="1">
      <alignment horizontal="justify" vertical="justify" wrapText="1"/>
    </xf>
    <xf numFmtId="49" fontId="12" fillId="0" borderId="23" xfId="0" applyNumberFormat="1" applyFont="1" applyBorder="1" applyAlignment="1"/>
    <xf numFmtId="44" fontId="16" fillId="0" borderId="0" xfId="2" applyFont="1" applyBorder="1" applyAlignment="1"/>
    <xf numFmtId="0" fontId="14" fillId="0" borderId="0" xfId="0" applyFont="1" applyFill="1" applyBorder="1" applyAlignment="1">
      <alignment horizontal="left"/>
    </xf>
    <xf numFmtId="49" fontId="25"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top"/>
    </xf>
    <xf numFmtId="49" fontId="16" fillId="0" borderId="23" xfId="0" applyNumberFormat="1" applyFont="1" applyFill="1" applyBorder="1" applyAlignment="1">
      <alignment horizontal="right"/>
    </xf>
    <xf numFmtId="0" fontId="13" fillId="3" borderId="0" xfId="0" applyFont="1" applyFill="1" applyBorder="1" applyAlignment="1">
      <alignment vertical="top"/>
    </xf>
    <xf numFmtId="49" fontId="4" fillId="0" borderId="0" xfId="0" applyNumberFormat="1" applyFont="1" applyFill="1" applyBorder="1" applyAlignment="1">
      <alignment vertical="top"/>
    </xf>
    <xf numFmtId="0" fontId="6" fillId="0" borderId="0" xfId="0" applyFont="1" applyFill="1" applyBorder="1" applyAlignment="1">
      <alignment horizontal="justify" vertical="justify" wrapText="1"/>
    </xf>
    <xf numFmtId="0" fontId="6" fillId="0" borderId="0" xfId="0" applyFont="1" applyFill="1" applyBorder="1" applyAlignment="1">
      <alignment horizontal="justify" vertical="justify" wrapText="1"/>
    </xf>
    <xf numFmtId="49" fontId="12" fillId="0" borderId="1" xfId="0" applyNumberFormat="1" applyFont="1" applyFill="1" applyBorder="1" applyAlignment="1"/>
    <xf numFmtId="49" fontId="12" fillId="0" borderId="2" xfId="0" applyNumberFormat="1" applyFont="1" applyFill="1" applyBorder="1" applyAlignment="1"/>
    <xf numFmtId="49" fontId="12" fillId="0" borderId="8" xfId="0" applyNumberFormat="1" applyFont="1" applyFill="1" applyBorder="1" applyAlignment="1"/>
    <xf numFmtId="10" fontId="12" fillId="0" borderId="1" xfId="0" applyNumberFormat="1" applyFont="1" applyFill="1" applyBorder="1" applyAlignment="1"/>
    <xf numFmtId="10" fontId="12" fillId="0" borderId="2" xfId="0" applyNumberFormat="1" applyFont="1" applyFill="1" applyBorder="1" applyAlignment="1"/>
    <xf numFmtId="10" fontId="12" fillId="0" borderId="8" xfId="0" applyNumberFormat="1" applyFont="1" applyFill="1" applyBorder="1" applyAlignment="1"/>
    <xf numFmtId="49" fontId="12" fillId="0" borderId="0" xfId="0" applyNumberFormat="1" applyFont="1" applyFill="1" applyBorder="1" applyAlignment="1"/>
    <xf numFmtId="10" fontId="12" fillId="0" borderId="0" xfId="0" applyNumberFormat="1" applyFont="1" applyFill="1" applyBorder="1" applyAlignment="1"/>
    <xf numFmtId="49" fontId="4" fillId="0" borderId="0" xfId="0" applyNumberFormat="1" applyFont="1" applyFill="1" applyBorder="1" applyAlignment="1">
      <alignment horizontal="left" vertical="top"/>
    </xf>
    <xf numFmtId="0" fontId="14" fillId="0" borderId="0" xfId="0" applyFont="1" applyFill="1" applyBorder="1" applyAlignment="1">
      <alignment horizontal="left" vertical="top"/>
    </xf>
    <xf numFmtId="0" fontId="12" fillId="0" borderId="0" xfId="0" applyFont="1" applyAlignment="1">
      <alignment horizontal="left" vertical="center" wrapText="1"/>
    </xf>
    <xf numFmtId="49" fontId="12" fillId="0" borderId="1" xfId="0" applyNumberFormat="1" applyFont="1" applyBorder="1" applyAlignment="1"/>
    <xf numFmtId="49" fontId="12" fillId="0" borderId="2" xfId="0" applyNumberFormat="1" applyFont="1" applyBorder="1" applyAlignment="1"/>
    <xf numFmtId="49" fontId="12" fillId="0" borderId="8" xfId="0" applyNumberFormat="1" applyFont="1" applyBorder="1" applyAlignment="1"/>
    <xf numFmtId="49" fontId="16" fillId="0" borderId="0" xfId="0" applyNumberFormat="1" applyFont="1" applyBorder="1" applyAlignment="1">
      <alignment horizontal="right"/>
    </xf>
    <xf numFmtId="0" fontId="24" fillId="3" borderId="0" xfId="0" applyFont="1" applyFill="1" applyBorder="1" applyAlignment="1">
      <alignment horizontal="justify" vertical="justify" wrapText="1"/>
    </xf>
    <xf numFmtId="0" fontId="13" fillId="0" borderId="1" xfId="0" applyFont="1" applyFill="1" applyBorder="1" applyAlignment="1">
      <alignment vertical="top" wrapText="1"/>
    </xf>
    <xf numFmtId="0" fontId="13" fillId="0" borderId="2" xfId="0" applyFont="1" applyFill="1" applyBorder="1" applyAlignment="1">
      <alignment vertical="top" wrapText="1"/>
    </xf>
    <xf numFmtId="0" fontId="13" fillId="0" borderId="8" xfId="0"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8" xfId="0" applyFont="1" applyFill="1" applyBorder="1" applyAlignment="1">
      <alignment vertical="top" wrapText="1"/>
    </xf>
    <xf numFmtId="2" fontId="6" fillId="0" borderId="1"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8" xfId="0" applyNumberFormat="1" applyFont="1" applyFill="1" applyBorder="1" applyAlignment="1">
      <alignment horizontal="center" vertical="top" wrapText="1"/>
    </xf>
    <xf numFmtId="2" fontId="6" fillId="0" borderId="23" xfId="0" applyNumberFormat="1" applyFont="1" applyFill="1" applyBorder="1" applyAlignment="1">
      <alignment horizontal="center" vertical="top" wrapText="1"/>
    </xf>
    <xf numFmtId="0" fontId="13" fillId="0" borderId="12" xfId="0" applyFont="1" applyFill="1" applyBorder="1" applyAlignment="1">
      <alignment vertical="top" wrapText="1"/>
    </xf>
    <xf numFmtId="0" fontId="13" fillId="0" borderId="9" xfId="0" applyFont="1" applyFill="1" applyBorder="1" applyAlignment="1">
      <alignment vertical="top" wrapText="1"/>
    </xf>
    <xf numFmtId="0" fontId="13" fillId="0" borderId="10" xfId="0" applyFont="1" applyFill="1" applyBorder="1" applyAlignment="1">
      <alignment vertical="top" wrapText="1"/>
    </xf>
    <xf numFmtId="2" fontId="6" fillId="0" borderId="12"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2" fontId="6" fillId="0" borderId="10" xfId="0" applyNumberFormat="1" applyFont="1" applyFill="1" applyBorder="1" applyAlignment="1">
      <alignment horizontal="center" vertical="center" wrapText="1"/>
    </xf>
    <xf numFmtId="0" fontId="13" fillId="0" borderId="5" xfId="0" applyFont="1" applyFill="1" applyBorder="1" applyAlignment="1">
      <alignment vertical="top" wrapText="1"/>
    </xf>
    <xf numFmtId="0" fontId="13" fillId="0" borderId="6" xfId="0" applyFont="1" applyFill="1" applyBorder="1" applyAlignment="1">
      <alignment vertical="top" wrapText="1"/>
    </xf>
    <xf numFmtId="0" fontId="13" fillId="0" borderId="7" xfId="0" applyFont="1" applyFill="1" applyBorder="1" applyAlignment="1">
      <alignment vertical="top" wrapText="1"/>
    </xf>
    <xf numFmtId="2" fontId="6" fillId="0" borderId="5" xfId="0" applyNumberFormat="1"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2" fontId="6" fillId="0" borderId="7" xfId="0" applyNumberFormat="1" applyFont="1" applyFill="1" applyBorder="1" applyAlignment="1">
      <alignment horizontal="center" vertical="center" wrapText="1"/>
    </xf>
    <xf numFmtId="0" fontId="14" fillId="0" borderId="0" xfId="0" applyFont="1" applyFill="1" applyBorder="1" applyAlignment="1">
      <alignment horizontal="center" vertical="justify"/>
    </xf>
    <xf numFmtId="0" fontId="6" fillId="0" borderId="0" xfId="0" applyFont="1" applyFill="1" applyBorder="1" applyAlignment="1">
      <alignment vertical="justify"/>
    </xf>
    <xf numFmtId="0" fontId="6" fillId="0" borderId="0" xfId="0" applyFont="1" applyFill="1" applyBorder="1" applyAlignment="1">
      <alignment horizontal="left" vertical="justify"/>
    </xf>
    <xf numFmtId="0" fontId="6" fillId="0" borderId="0" xfId="0" applyFont="1" applyFill="1" applyBorder="1" applyAlignment="1">
      <alignment horizontal="justify" vertical="justify"/>
    </xf>
    <xf numFmtId="0" fontId="8" fillId="0" borderId="0" xfId="0" applyFont="1" applyFill="1" applyBorder="1" applyAlignment="1">
      <alignment horizontal="left" vertical="top"/>
    </xf>
    <xf numFmtId="0" fontId="16" fillId="4" borderId="23" xfId="0" applyFont="1" applyFill="1" applyBorder="1" applyAlignment="1"/>
    <xf numFmtId="0" fontId="16" fillId="4" borderId="1" xfId="0" applyFont="1" applyFill="1" applyBorder="1" applyAlignment="1">
      <alignment horizontal="center"/>
    </xf>
    <xf numFmtId="0" fontId="16" fillId="4" borderId="2" xfId="0" applyFont="1" applyFill="1" applyBorder="1" applyAlignment="1">
      <alignment horizontal="center"/>
    </xf>
    <xf numFmtId="0" fontId="16" fillId="4" borderId="8" xfId="0" applyFont="1" applyFill="1" applyBorder="1" applyAlignment="1">
      <alignment horizontal="center"/>
    </xf>
    <xf numFmtId="170" fontId="12" fillId="0" borderId="23" xfId="0" applyNumberFormat="1" applyFont="1" applyFill="1" applyBorder="1" applyAlignment="1"/>
    <xf numFmtId="4" fontId="12" fillId="0" borderId="23" xfId="0" applyNumberFormat="1" applyFont="1" applyFill="1" applyBorder="1" applyAlignment="1"/>
    <xf numFmtId="0" fontId="16" fillId="3" borderId="23" xfId="0" applyFont="1" applyFill="1" applyBorder="1" applyAlignment="1"/>
    <xf numFmtId="0" fontId="22" fillId="0" borderId="0" xfId="6" applyFill="1" applyBorder="1" applyAlignment="1">
      <alignment horizontal="left" vertical="top"/>
    </xf>
    <xf numFmtId="49" fontId="4" fillId="0" borderId="0" xfId="6" applyNumberFormat="1" applyFont="1" applyFill="1" applyBorder="1" applyAlignment="1">
      <alignment horizontal="left" vertical="top"/>
    </xf>
    <xf numFmtId="0" fontId="14" fillId="0" borderId="0" xfId="6" applyFont="1" applyFill="1" applyBorder="1" applyAlignment="1">
      <alignment horizontal="left" vertical="top"/>
    </xf>
    <xf numFmtId="0" fontId="4" fillId="0" borderId="0" xfId="6" applyFont="1" applyFill="1" applyBorder="1" applyAlignment="1">
      <alignment horizontal="left" vertical="top"/>
    </xf>
    <xf numFmtId="0" fontId="24" fillId="0" borderId="0" xfId="6" applyFont="1" applyFill="1" applyBorder="1" applyAlignment="1">
      <alignment horizontal="left" vertical="top"/>
    </xf>
    <xf numFmtId="0" fontId="12" fillId="0" borderId="0" xfId="6" applyFont="1" applyAlignment="1">
      <alignment horizontal="left" vertical="center" wrapText="1"/>
    </xf>
    <xf numFmtId="0" fontId="12" fillId="0" borderId="0" xfId="6" applyFont="1" applyAlignment="1">
      <alignment horizontal="left" vertical="center" wrapText="1"/>
    </xf>
    <xf numFmtId="0" fontId="12" fillId="0" borderId="0" xfId="6" applyFont="1" applyAlignment="1">
      <alignment horizontal="left" vertical="top" wrapText="1"/>
    </xf>
    <xf numFmtId="0" fontId="6" fillId="0" borderId="0" xfId="6" applyFont="1" applyFill="1" applyBorder="1" applyAlignment="1">
      <alignment horizontal="left" vertical="top"/>
    </xf>
    <xf numFmtId="0" fontId="13" fillId="0" borderId="0" xfId="6" applyFont="1" applyFill="1" applyBorder="1" applyAlignment="1">
      <alignment horizontal="left" vertical="top"/>
    </xf>
    <xf numFmtId="0" fontId="13" fillId="0" borderId="0" xfId="0" applyFont="1" applyFill="1" applyBorder="1" applyAlignment="1">
      <alignment horizontal="left" vertical="top" wrapText="1"/>
    </xf>
    <xf numFmtId="0" fontId="14" fillId="0" borderId="0" xfId="0" applyFont="1" applyFill="1" applyBorder="1" applyAlignment="1">
      <alignment horizontal="center"/>
    </xf>
    <xf numFmtId="170" fontId="12" fillId="0" borderId="23" xfId="0" applyNumberFormat="1" applyFont="1" applyBorder="1" applyAlignment="1">
      <alignment horizontal="right"/>
    </xf>
    <xf numFmtId="0" fontId="12" fillId="0" borderId="23" xfId="0" applyNumberFormat="1" applyFont="1" applyBorder="1" applyAlignment="1">
      <alignment horizontal="right"/>
    </xf>
    <xf numFmtId="44" fontId="16" fillId="0" borderId="23" xfId="2" applyFont="1" applyBorder="1" applyAlignment="1"/>
    <xf numFmtId="44" fontId="16" fillId="0" borderId="1" xfId="2" applyFont="1" applyBorder="1" applyAlignment="1">
      <alignment horizontal="right"/>
    </xf>
    <xf numFmtId="44" fontId="16" fillId="0" borderId="2" xfId="2" applyFont="1" applyBorder="1" applyAlignment="1">
      <alignment horizontal="right"/>
    </xf>
    <xf numFmtId="44" fontId="16" fillId="0" borderId="8" xfId="2" applyFont="1" applyBorder="1" applyAlignment="1">
      <alignment horizontal="right"/>
    </xf>
    <xf numFmtId="44" fontId="16" fillId="0" borderId="0" xfId="2" applyFont="1" applyBorder="1" applyAlignment="1">
      <alignment horizontal="right"/>
    </xf>
    <xf numFmtId="170" fontId="12" fillId="0" borderId="23" xfId="0" applyNumberFormat="1" applyFont="1" applyFill="1" applyBorder="1" applyAlignment="1">
      <alignment horizontal="right"/>
    </xf>
    <xf numFmtId="0" fontId="12" fillId="0" borderId="23" xfId="0" applyNumberFormat="1" applyFont="1" applyFill="1" applyBorder="1" applyAlignment="1">
      <alignment horizontal="right"/>
    </xf>
    <xf numFmtId="44" fontId="16" fillId="0" borderId="1" xfId="2" applyFont="1" applyFill="1" applyBorder="1" applyAlignment="1">
      <alignment horizontal="right"/>
    </xf>
    <xf numFmtId="44" fontId="16" fillId="0" borderId="2" xfId="2" applyFont="1" applyFill="1" applyBorder="1" applyAlignment="1">
      <alignment horizontal="right"/>
    </xf>
    <xf numFmtId="44" fontId="16" fillId="0" borderId="8" xfId="2" applyFont="1" applyFill="1" applyBorder="1" applyAlignment="1">
      <alignment horizontal="right"/>
    </xf>
    <xf numFmtId="44" fontId="16" fillId="0" borderId="0" xfId="2" applyFont="1" applyFill="1" applyBorder="1" applyAlignment="1">
      <alignment horizontal="right"/>
    </xf>
    <xf numFmtId="0" fontId="16" fillId="0" borderId="0" xfId="0" applyFont="1" applyAlignment="1">
      <alignment wrapText="1"/>
    </xf>
    <xf numFmtId="4" fontId="12" fillId="0" borderId="23" xfId="0" applyNumberFormat="1" applyFont="1" applyFill="1" applyBorder="1" applyAlignment="1">
      <alignment horizontal="right"/>
    </xf>
    <xf numFmtId="49" fontId="16" fillId="0" borderId="1" xfId="0" applyNumberFormat="1" applyFont="1" applyFill="1" applyBorder="1" applyAlignment="1">
      <alignment horizontal="left"/>
    </xf>
    <xf numFmtId="49" fontId="16" fillId="0" borderId="2" xfId="0" applyNumberFormat="1" applyFont="1" applyFill="1" applyBorder="1" applyAlignment="1">
      <alignment horizontal="left"/>
    </xf>
    <xf numFmtId="44" fontId="16" fillId="0" borderId="23" xfId="2" applyFont="1" applyFill="1" applyBorder="1" applyAlignment="1"/>
    <xf numFmtId="4" fontId="16" fillId="0" borderId="23" xfId="2" applyNumberFormat="1" applyFont="1" applyFill="1" applyBorder="1" applyAlignment="1"/>
    <xf numFmtId="0" fontId="16" fillId="0" borderId="23" xfId="2" applyNumberFormat="1" applyFont="1" applyFill="1" applyBorder="1" applyAlignment="1"/>
    <xf numFmtId="44" fontId="16" fillId="0" borderId="1" xfId="2" applyFont="1" applyFill="1" applyBorder="1" applyAlignment="1"/>
    <xf numFmtId="44" fontId="16" fillId="0" borderId="2" xfId="2" applyFont="1" applyFill="1" applyBorder="1" applyAlignment="1"/>
    <xf numFmtId="44" fontId="16" fillId="0" borderId="8" xfId="2" applyFont="1" applyFill="1" applyBorder="1" applyAlignment="1"/>
    <xf numFmtId="0" fontId="16" fillId="0" borderId="0" xfId="0" applyNumberFormat="1" applyFont="1" applyFill="1" applyBorder="1" applyAlignment="1">
      <alignment horizontal="right"/>
    </xf>
    <xf numFmtId="0" fontId="16" fillId="0" borderId="0" xfId="0" applyFont="1" applyAlignment="1">
      <alignment wrapText="1"/>
    </xf>
    <xf numFmtId="4" fontId="12" fillId="0" borderId="23" xfId="0" applyNumberFormat="1" applyFont="1" applyBorder="1" applyAlignment="1">
      <alignment horizontal="right"/>
    </xf>
    <xf numFmtId="44" fontId="16" fillId="0" borderId="1" xfId="2" applyFont="1" applyBorder="1" applyAlignment="1"/>
    <xf numFmtId="44" fontId="16" fillId="0" borderId="2" xfId="2" applyFont="1" applyBorder="1" applyAlignment="1"/>
    <xf numFmtId="44" fontId="16" fillId="0" borderId="8" xfId="2" applyFont="1" applyBorder="1" applyAlignment="1"/>
    <xf numFmtId="49" fontId="16" fillId="0" borderId="23" xfId="0" applyNumberFormat="1" applyFont="1" applyFill="1" applyBorder="1" applyAlignment="1">
      <alignment horizontal="left"/>
    </xf>
    <xf numFmtId="44" fontId="16" fillId="0" borderId="23" xfId="2" applyNumberFormat="1" applyFont="1" applyFill="1" applyBorder="1" applyAlignment="1"/>
    <xf numFmtId="4" fontId="12" fillId="0" borderId="2" xfId="0" applyNumberFormat="1" applyFont="1" applyFill="1" applyBorder="1" applyAlignment="1">
      <alignment horizontal="right"/>
    </xf>
    <xf numFmtId="4" fontId="12" fillId="0" borderId="8" xfId="0" applyNumberFormat="1" applyFont="1" applyFill="1" applyBorder="1" applyAlignment="1">
      <alignment horizontal="right"/>
    </xf>
    <xf numFmtId="170" fontId="12" fillId="0" borderId="1" xfId="0" applyNumberFormat="1" applyFont="1" applyFill="1" applyBorder="1" applyAlignment="1"/>
    <xf numFmtId="4" fontId="12" fillId="0" borderId="2" xfId="0" applyNumberFormat="1" applyFont="1" applyFill="1" applyBorder="1" applyAlignment="1"/>
    <xf numFmtId="4" fontId="12" fillId="0" borderId="8" xfId="0" applyNumberFormat="1" applyFont="1" applyFill="1" applyBorder="1" applyAlignment="1"/>
    <xf numFmtId="4" fontId="12" fillId="0" borderId="1" xfId="0" applyNumberFormat="1" applyFont="1" applyBorder="1" applyAlignment="1">
      <alignment horizontal="right"/>
    </xf>
    <xf numFmtId="4" fontId="12" fillId="0" borderId="2" xfId="0" applyNumberFormat="1" applyFont="1" applyBorder="1" applyAlignment="1">
      <alignment horizontal="right"/>
    </xf>
    <xf numFmtId="4" fontId="12" fillId="0" borderId="8" xfId="0" applyNumberFormat="1" applyFont="1" applyBorder="1" applyAlignment="1">
      <alignment horizontal="right"/>
    </xf>
    <xf numFmtId="170" fontId="12" fillId="0" borderId="1" xfId="0" applyNumberFormat="1" applyFont="1" applyBorder="1" applyAlignment="1">
      <alignment horizontal="right"/>
    </xf>
    <xf numFmtId="43" fontId="4" fillId="0" borderId="1" xfId="7" applyFont="1" applyFill="1" applyBorder="1" applyAlignment="1">
      <alignment horizontal="center" vertical="top" wrapText="1"/>
    </xf>
    <xf numFmtId="43" fontId="4" fillId="0" borderId="2" xfId="7" applyFont="1" applyFill="1" applyBorder="1" applyAlignment="1">
      <alignment horizontal="center" vertical="top" wrapText="1"/>
    </xf>
    <xf numFmtId="43" fontId="4" fillId="0" borderId="8" xfId="7" applyFont="1" applyFill="1" applyBorder="1" applyAlignment="1">
      <alignment horizontal="center" vertical="top" wrapText="1"/>
    </xf>
    <xf numFmtId="2" fontId="13" fillId="0" borderId="1" xfId="0" applyNumberFormat="1" applyFont="1" applyFill="1" applyBorder="1" applyAlignment="1">
      <alignment horizontal="center" vertical="top" wrapText="1"/>
    </xf>
    <xf numFmtId="2" fontId="13" fillId="0" borderId="2" xfId="0" applyNumberFormat="1" applyFont="1" applyFill="1" applyBorder="1" applyAlignment="1">
      <alignment horizontal="center" vertical="top" wrapText="1"/>
    </xf>
    <xf numFmtId="2" fontId="13" fillId="0" borderId="8" xfId="0" applyNumberFormat="1" applyFont="1" applyFill="1" applyBorder="1" applyAlignment="1">
      <alignment horizontal="center" vertical="top" wrapText="1"/>
    </xf>
    <xf numFmtId="2" fontId="13" fillId="0" borderId="23" xfId="0" applyNumberFormat="1" applyFont="1" applyFill="1" applyBorder="1" applyAlignment="1">
      <alignment horizontal="center" vertical="top" wrapText="1"/>
    </xf>
    <xf numFmtId="43" fontId="6" fillId="0" borderId="1" xfId="7" applyFont="1" applyFill="1" applyBorder="1" applyAlignment="1">
      <alignment horizontal="center" vertical="top" wrapText="1"/>
    </xf>
    <xf numFmtId="43" fontId="6" fillId="0" borderId="2" xfId="7" applyFont="1" applyFill="1" applyBorder="1" applyAlignment="1">
      <alignment horizontal="center" vertical="top" wrapText="1"/>
    </xf>
    <xf numFmtId="43" fontId="6" fillId="0" borderId="8" xfId="7" applyFont="1" applyFill="1" applyBorder="1" applyAlignment="1">
      <alignment horizontal="center" vertical="top" wrapText="1"/>
    </xf>
    <xf numFmtId="0" fontId="12" fillId="3" borderId="0" xfId="0" applyFont="1" applyFill="1" applyBorder="1" applyAlignment="1">
      <alignment horizontal="right"/>
    </xf>
    <xf numFmtId="0" fontId="12" fillId="3" borderId="0" xfId="0" applyFont="1" applyFill="1" applyBorder="1" applyAlignment="1">
      <alignment horizontal="left"/>
    </xf>
    <xf numFmtId="0" fontId="12" fillId="3" borderId="0" xfId="0" applyFont="1" applyFill="1" applyBorder="1" applyAlignment="1">
      <alignment horizontal="right"/>
    </xf>
    <xf numFmtId="0" fontId="12" fillId="3" borderId="0" xfId="0" applyFont="1" applyFill="1"/>
    <xf numFmtId="0" fontId="6" fillId="3" borderId="0" xfId="0" applyNumberFormat="1" applyFont="1" applyFill="1" applyBorder="1" applyAlignment="1" applyProtection="1">
      <protection locked="0"/>
    </xf>
    <xf numFmtId="0" fontId="4" fillId="3" borderId="0" xfId="5" applyNumberFormat="1" applyFont="1" applyFill="1" applyBorder="1" applyAlignment="1">
      <alignment horizontal="center" vertical="center"/>
    </xf>
    <xf numFmtId="0" fontId="11" fillId="3" borderId="0" xfId="0" applyFont="1" applyFill="1" applyBorder="1"/>
    <xf numFmtId="0" fontId="4" fillId="3" borderId="3" xfId="5" applyNumberFormat="1" applyFont="1" applyFill="1" applyBorder="1" applyAlignment="1">
      <alignment horizontal="center" vertical="center"/>
    </xf>
    <xf numFmtId="0" fontId="4" fillId="3" borderId="4" xfId="5" applyNumberFormat="1" applyFont="1" applyFill="1" applyBorder="1" applyAlignment="1">
      <alignment horizontal="center" vertical="center"/>
    </xf>
    <xf numFmtId="0" fontId="4" fillId="3" borderId="3" xfId="5" applyNumberFormat="1" applyFont="1" applyFill="1" applyBorder="1" applyAlignment="1">
      <alignment horizontal="center" vertical="top"/>
    </xf>
    <xf numFmtId="0" fontId="4" fillId="3" borderId="0" xfId="5" applyNumberFormat="1" applyFont="1" applyFill="1" applyBorder="1" applyAlignment="1">
      <alignment horizontal="center" vertical="top"/>
    </xf>
    <xf numFmtId="0" fontId="4" fillId="3" borderId="4" xfId="5" applyNumberFormat="1" applyFont="1" applyFill="1" applyBorder="1" applyAlignment="1">
      <alignment horizontal="center" vertical="top"/>
    </xf>
    <xf numFmtId="0" fontId="16" fillId="3" borderId="0" xfId="0" applyFont="1" applyFill="1" applyBorder="1" applyAlignment="1">
      <alignment horizontal="left" vertical="top"/>
    </xf>
    <xf numFmtId="3" fontId="16" fillId="3" borderId="0" xfId="0" applyNumberFormat="1" applyFont="1" applyFill="1" applyBorder="1" applyAlignment="1">
      <alignment vertical="top"/>
    </xf>
    <xf numFmtId="0" fontId="16" fillId="3" borderId="4" xfId="0" applyFont="1" applyFill="1" applyBorder="1" applyAlignment="1">
      <alignment vertical="top"/>
    </xf>
    <xf numFmtId="0" fontId="23" fillId="3" borderId="3" xfId="0" applyFont="1" applyFill="1" applyBorder="1" applyAlignment="1">
      <alignment vertical="top"/>
    </xf>
    <xf numFmtId="0" fontId="4" fillId="3" borderId="0" xfId="0" applyFont="1" applyFill="1" applyBorder="1" applyAlignment="1">
      <alignment horizontal="left" vertical="top" wrapText="1"/>
    </xf>
    <xf numFmtId="3" fontId="16" fillId="3" borderId="0" xfId="1" applyNumberFormat="1" applyFont="1" applyFill="1" applyBorder="1" applyAlignment="1">
      <alignment vertical="top"/>
    </xf>
    <xf numFmtId="0" fontId="23" fillId="3" borderId="4" xfId="0" applyFont="1" applyFill="1" applyBorder="1" applyAlignment="1">
      <alignment vertical="top"/>
    </xf>
    <xf numFmtId="3" fontId="12" fillId="3" borderId="0" xfId="0" applyNumberFormat="1" applyFont="1" applyFill="1" applyBorder="1" applyAlignment="1">
      <alignment vertical="top"/>
    </xf>
    <xf numFmtId="0" fontId="12" fillId="3" borderId="4" xfId="0" applyFont="1" applyFill="1" applyBorder="1" applyAlignment="1">
      <alignment vertical="top"/>
    </xf>
    <xf numFmtId="0" fontId="12" fillId="3" borderId="0" xfId="0" applyFont="1" applyFill="1" applyBorder="1" applyAlignment="1">
      <alignment horizontal="left" vertical="top"/>
    </xf>
    <xf numFmtId="3" fontId="6" fillId="3" borderId="0" xfId="1" applyNumberFormat="1" applyFont="1" applyFill="1" applyBorder="1" applyAlignment="1" applyProtection="1">
      <alignment vertical="top"/>
      <protection locked="0"/>
    </xf>
    <xf numFmtId="3" fontId="6" fillId="3" borderId="0" xfId="1" applyNumberFormat="1" applyFont="1" applyFill="1" applyBorder="1" applyAlignment="1">
      <alignment vertical="top"/>
    </xf>
    <xf numFmtId="0" fontId="12" fillId="3" borderId="0" xfId="0" applyFont="1" applyFill="1" applyBorder="1" applyAlignment="1">
      <alignment horizontal="left" vertical="top"/>
    </xf>
    <xf numFmtId="3" fontId="12" fillId="3" borderId="0" xfId="1" applyNumberFormat="1" applyFont="1" applyFill="1" applyBorder="1" applyAlignment="1">
      <alignment vertical="top"/>
    </xf>
    <xf numFmtId="0" fontId="12" fillId="3" borderId="5" xfId="0" applyFont="1" applyFill="1" applyBorder="1" applyAlignment="1">
      <alignment horizontal="center" vertical="top"/>
    </xf>
    <xf numFmtId="0" fontId="12" fillId="3" borderId="6" xfId="0" applyFont="1" applyFill="1" applyBorder="1" applyAlignment="1">
      <alignment horizontal="center" vertical="top"/>
    </xf>
    <xf numFmtId="0" fontId="12" fillId="3" borderId="7" xfId="0" applyFont="1" applyFill="1" applyBorder="1" applyAlignment="1">
      <alignment horizontal="center" vertical="top"/>
    </xf>
    <xf numFmtId="0" fontId="4" fillId="3" borderId="12" xfId="4" applyFont="1" applyFill="1" applyBorder="1" applyAlignment="1">
      <alignment horizontal="center" vertical="center" wrapText="1"/>
    </xf>
    <xf numFmtId="0" fontId="4" fillId="3" borderId="9" xfId="4"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7" xfId="4" applyFont="1" applyFill="1" applyBorder="1" applyAlignment="1">
      <alignment horizontal="center" vertical="center" wrapText="1"/>
    </xf>
    <xf numFmtId="0" fontId="4" fillId="3" borderId="0" xfId="4" applyFont="1" applyFill="1" applyBorder="1" applyAlignment="1" applyProtection="1"/>
    <xf numFmtId="0" fontId="4" fillId="3" borderId="0" xfId="4" applyFont="1" applyFill="1" applyBorder="1" applyAlignment="1" applyProtection="1">
      <alignment horizontal="center"/>
    </xf>
    <xf numFmtId="0" fontId="4" fillId="3" borderId="0" xfId="5" applyNumberFormat="1" applyFont="1" applyFill="1" applyBorder="1" applyAlignment="1" applyProtection="1">
      <alignment horizontal="centerContinuous" vertical="center"/>
    </xf>
    <xf numFmtId="0" fontId="4" fillId="3" borderId="0" xfId="0" applyFont="1" applyFill="1" applyBorder="1" applyAlignment="1" applyProtection="1">
      <alignment horizontal="centerContinuous"/>
    </xf>
    <xf numFmtId="165" fontId="6" fillId="3" borderId="0" xfId="5" applyFont="1" applyFill="1" applyBorder="1" applyProtection="1"/>
    <xf numFmtId="0" fontId="4" fillId="3" borderId="0" xfId="5" applyNumberFormat="1" applyFont="1" applyFill="1" applyBorder="1" applyAlignment="1" applyProtection="1">
      <alignment horizontal="center" vertical="center"/>
    </xf>
    <xf numFmtId="0" fontId="4" fillId="3" borderId="3" xfId="5" applyNumberFormat="1" applyFont="1" applyFill="1" applyBorder="1" applyAlignment="1" applyProtection="1">
      <alignment horizontal="centerContinuous" vertical="center"/>
    </xf>
    <xf numFmtId="0" fontId="4" fillId="3" borderId="4" xfId="5" applyNumberFormat="1" applyFont="1" applyFill="1" applyBorder="1" applyAlignment="1" applyProtection="1">
      <alignment horizontal="center" vertical="center"/>
    </xf>
    <xf numFmtId="0" fontId="4" fillId="3" borderId="3" xfId="5" applyNumberFormat="1" applyFont="1" applyFill="1" applyBorder="1" applyAlignment="1" applyProtection="1">
      <alignment vertical="center"/>
    </xf>
    <xf numFmtId="0" fontId="4" fillId="3" borderId="0" xfId="5" applyNumberFormat="1" applyFont="1" applyFill="1" applyBorder="1" applyAlignment="1" applyProtection="1">
      <alignment horizontal="center" vertical="top"/>
    </xf>
    <xf numFmtId="0" fontId="4" fillId="3" borderId="4" xfId="5" applyNumberFormat="1" applyFont="1" applyFill="1" applyBorder="1" applyAlignment="1" applyProtection="1">
      <alignment horizontal="center" vertical="top"/>
    </xf>
    <xf numFmtId="0" fontId="4" fillId="3" borderId="0" xfId="0" applyFont="1" applyFill="1" applyBorder="1" applyAlignment="1" applyProtection="1">
      <alignment horizontal="left" vertical="top"/>
    </xf>
    <xf numFmtId="0" fontId="4" fillId="3" borderId="0" xfId="5" applyNumberFormat="1" applyFont="1" applyFill="1" applyBorder="1" applyAlignment="1" applyProtection="1">
      <alignment vertical="top"/>
    </xf>
    <xf numFmtId="0" fontId="4" fillId="3" borderId="4" xfId="5" applyNumberFormat="1" applyFont="1" applyFill="1" applyBorder="1" applyAlignment="1" applyProtection="1">
      <alignment vertical="top"/>
    </xf>
    <xf numFmtId="0" fontId="16" fillId="3" borderId="3" xfId="0" applyFont="1" applyFill="1" applyBorder="1" applyAlignment="1" applyProtection="1"/>
    <xf numFmtId="0" fontId="4" fillId="3" borderId="0" xfId="0" applyFont="1" applyFill="1" applyBorder="1" applyAlignment="1" applyProtection="1">
      <alignment horizontal="center" vertical="top"/>
    </xf>
    <xf numFmtId="0" fontId="4" fillId="3" borderId="4" xfId="0" applyFont="1" applyFill="1" applyBorder="1" applyAlignment="1" applyProtection="1">
      <alignment vertical="top"/>
    </xf>
    <xf numFmtId="3" fontId="4" fillId="3" borderId="0" xfId="0" applyNumberFormat="1" applyFont="1" applyFill="1" applyBorder="1" applyAlignment="1" applyProtection="1">
      <alignment horizontal="center" vertical="top"/>
      <protection locked="0"/>
    </xf>
    <xf numFmtId="3" fontId="4" fillId="3" borderId="0" xfId="0" applyNumberFormat="1" applyFont="1" applyFill="1" applyBorder="1" applyAlignment="1" applyProtection="1">
      <alignment horizontal="right" vertical="top"/>
    </xf>
    <xf numFmtId="0" fontId="16" fillId="3" borderId="4" xfId="0" applyFont="1" applyFill="1" applyBorder="1" applyAlignment="1" applyProtection="1">
      <alignment vertical="top"/>
    </xf>
    <xf numFmtId="0" fontId="12" fillId="3" borderId="3" xfId="0" applyFont="1" applyFill="1" applyBorder="1" applyAlignment="1" applyProtection="1"/>
    <xf numFmtId="0" fontId="27" fillId="3" borderId="0" xfId="0" applyFont="1" applyFill="1" applyBorder="1" applyAlignment="1" applyProtection="1">
      <alignment vertical="top"/>
    </xf>
    <xf numFmtId="0" fontId="6" fillId="3" borderId="0" xfId="0" applyFont="1" applyFill="1" applyBorder="1" applyAlignment="1" applyProtection="1">
      <alignment horizontal="left" vertical="top"/>
    </xf>
    <xf numFmtId="3" fontId="6" fillId="3" borderId="0" xfId="0" applyNumberFormat="1" applyFont="1" applyFill="1" applyBorder="1" applyAlignment="1" applyProtection="1">
      <alignment horizontal="center" vertical="top"/>
      <protection locked="0"/>
    </xf>
    <xf numFmtId="3" fontId="6" fillId="3" borderId="0" xfId="0" applyNumberFormat="1" applyFont="1" applyFill="1" applyBorder="1" applyAlignment="1" applyProtection="1">
      <alignment horizontal="right" vertical="top"/>
      <protection locked="0"/>
    </xf>
    <xf numFmtId="0" fontId="12" fillId="3" borderId="4" xfId="0" applyFont="1" applyFill="1" applyBorder="1" applyAlignment="1" applyProtection="1">
      <alignment vertical="top"/>
    </xf>
    <xf numFmtId="0" fontId="4" fillId="3" borderId="0" xfId="0" applyFont="1" applyFill="1" applyBorder="1" applyAlignment="1" applyProtection="1">
      <alignment horizontal="center" vertical="top"/>
      <protection locked="0"/>
    </xf>
    <xf numFmtId="0" fontId="4" fillId="3" borderId="0" xfId="0" applyFont="1" applyFill="1" applyBorder="1" applyAlignment="1" applyProtection="1">
      <alignment horizontal="right" vertical="top"/>
      <protection locked="0"/>
    </xf>
    <xf numFmtId="0" fontId="6" fillId="3" borderId="0" xfId="0" applyNumberFormat="1" applyFont="1" applyFill="1" applyBorder="1" applyAlignment="1" applyProtection="1">
      <alignment horizontal="right" vertical="top"/>
      <protection locked="0"/>
    </xf>
    <xf numFmtId="0" fontId="4" fillId="3" borderId="0" xfId="0" applyFont="1" applyFill="1" applyBorder="1" applyAlignment="1" applyProtection="1">
      <alignment horizontal="center" vertical="top"/>
    </xf>
    <xf numFmtId="0" fontId="4" fillId="3" borderId="0" xfId="0" applyFont="1" applyFill="1" applyBorder="1" applyAlignment="1" applyProtection="1">
      <alignment horizontal="right" vertical="top"/>
    </xf>
    <xf numFmtId="0" fontId="23" fillId="3" borderId="3" xfId="0" applyFont="1" applyFill="1" applyBorder="1" applyAlignment="1" applyProtection="1"/>
    <xf numFmtId="0" fontId="9" fillId="3" borderId="0" xfId="0" applyFont="1" applyFill="1" applyBorder="1" applyAlignment="1" applyProtection="1">
      <alignment horizontal="left" vertical="top"/>
    </xf>
    <xf numFmtId="3" fontId="9" fillId="3" borderId="0" xfId="0" applyNumberFormat="1" applyFont="1" applyFill="1" applyBorder="1" applyAlignment="1" applyProtection="1">
      <alignment horizontal="center" vertical="top"/>
      <protection locked="0"/>
    </xf>
    <xf numFmtId="3" fontId="9" fillId="3" borderId="0" xfId="0" applyNumberFormat="1" applyFont="1" applyFill="1" applyBorder="1" applyAlignment="1" applyProtection="1">
      <alignment horizontal="right" vertical="top"/>
    </xf>
    <xf numFmtId="0" fontId="23" fillId="3" borderId="4" xfId="0" applyFont="1" applyFill="1" applyBorder="1" applyAlignment="1" applyProtection="1">
      <alignment vertical="top"/>
    </xf>
    <xf numFmtId="0" fontId="12" fillId="3" borderId="0" xfId="0" applyFont="1" applyFill="1" applyBorder="1" applyAlignment="1" applyProtection="1">
      <alignment horizontal="center" vertical="top"/>
      <protection locked="0"/>
    </xf>
    <xf numFmtId="3" fontId="9" fillId="3" borderId="0" xfId="0" applyNumberFormat="1" applyFont="1" applyFill="1" applyBorder="1" applyAlignment="1" applyProtection="1">
      <alignment horizontal="center" vertical="top"/>
    </xf>
    <xf numFmtId="3" fontId="4" fillId="3" borderId="0" xfId="0" applyNumberFormat="1" applyFont="1" applyFill="1" applyBorder="1" applyAlignment="1" applyProtection="1">
      <alignment horizontal="right" vertical="top"/>
      <protection locked="0"/>
    </xf>
    <xf numFmtId="0" fontId="23" fillId="3" borderId="5" xfId="0" applyFont="1" applyFill="1" applyBorder="1" applyAlignment="1" applyProtection="1"/>
    <xf numFmtId="0" fontId="9" fillId="3" borderId="6" xfId="0" applyFont="1" applyFill="1" applyBorder="1" applyAlignment="1" applyProtection="1">
      <alignment horizontal="left" vertical="top"/>
    </xf>
    <xf numFmtId="0" fontId="9" fillId="3" borderId="6" xfId="0" applyFont="1" applyFill="1" applyBorder="1" applyAlignment="1" applyProtection="1">
      <alignment vertical="top"/>
    </xf>
    <xf numFmtId="3" fontId="9" fillId="3" borderId="6" xfId="0" applyNumberFormat="1" applyFont="1" applyFill="1" applyBorder="1" applyAlignment="1" applyProtection="1">
      <alignment horizontal="center" vertical="top"/>
    </xf>
    <xf numFmtId="3" fontId="9" fillId="3" borderId="6" xfId="0" applyNumberFormat="1" applyFont="1" applyFill="1" applyBorder="1" applyAlignment="1" applyProtection="1">
      <alignment horizontal="right" vertical="top"/>
    </xf>
    <xf numFmtId="0" fontId="23" fillId="3" borderId="7" xfId="0" applyFont="1" applyFill="1" applyBorder="1" applyAlignment="1" applyProtection="1">
      <alignment vertical="top"/>
    </xf>
    <xf numFmtId="0" fontId="4" fillId="3" borderId="1" xfId="4" applyFont="1" applyFill="1" applyBorder="1" applyAlignment="1" applyProtection="1">
      <alignment horizontal="center" vertical="center" wrapText="1"/>
    </xf>
    <xf numFmtId="0" fontId="4" fillId="3" borderId="2" xfId="4" applyFont="1" applyFill="1" applyBorder="1" applyAlignment="1" applyProtection="1">
      <alignment horizontal="center" vertical="center"/>
    </xf>
    <xf numFmtId="0" fontId="4" fillId="3" borderId="2" xfId="4"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8" xfId="4" applyFont="1" applyFill="1" applyBorder="1" applyAlignment="1" applyProtection="1">
      <alignment horizontal="center" vertical="center" wrapText="1"/>
    </xf>
    <xf numFmtId="0" fontId="28" fillId="3" borderId="0" xfId="8" applyFont="1" applyFill="1"/>
    <xf numFmtId="0" fontId="29" fillId="3" borderId="0" xfId="0" applyFont="1" applyFill="1"/>
    <xf numFmtId="0" fontId="28" fillId="3" borderId="0" xfId="8" applyFont="1" applyFill="1" applyAlignment="1">
      <alignment horizontal="center"/>
    </xf>
    <xf numFmtId="0" fontId="2" fillId="3" borderId="12" xfId="8" applyFont="1" applyFill="1" applyBorder="1"/>
    <xf numFmtId="0" fontId="2" fillId="3" borderId="9" xfId="8" applyFont="1" applyFill="1" applyBorder="1"/>
    <xf numFmtId="0" fontId="2" fillId="3" borderId="10" xfId="8" applyFont="1" applyFill="1" applyBorder="1"/>
    <xf numFmtId="0" fontId="2" fillId="3" borderId="10" xfId="8" applyFont="1" applyFill="1" applyBorder="1" applyAlignment="1">
      <alignment horizontal="center"/>
    </xf>
    <xf numFmtId="0" fontId="2" fillId="3" borderId="24" xfId="8" applyFont="1" applyFill="1" applyBorder="1" applyAlignment="1">
      <alignment horizontal="center"/>
    </xf>
    <xf numFmtId="0" fontId="13" fillId="3" borderId="3"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4" xfId="0" applyFont="1" applyFill="1" applyBorder="1" applyAlignment="1">
      <alignment horizontal="left" vertical="center" wrapText="1"/>
    </xf>
    <xf numFmtId="3" fontId="2" fillId="3" borderId="4" xfId="7" applyNumberFormat="1" applyFont="1" applyFill="1" applyBorder="1" applyAlignment="1" applyProtection="1">
      <alignment horizontal="right"/>
      <protection locked="0"/>
    </xf>
    <xf numFmtId="3" fontId="2" fillId="3" borderId="4" xfId="7" applyNumberFormat="1" applyFont="1" applyFill="1" applyBorder="1" applyAlignment="1" applyProtection="1">
      <alignment horizontal="right"/>
    </xf>
    <xf numFmtId="0" fontId="2" fillId="3" borderId="5" xfId="8" applyFont="1" applyFill="1" applyBorder="1" applyAlignment="1">
      <alignment horizontal="center" vertical="center"/>
    </xf>
    <xf numFmtId="0" fontId="2" fillId="3" borderId="6" xfId="8" applyFont="1" applyFill="1" applyBorder="1" applyAlignment="1">
      <alignment horizontal="center" vertical="center"/>
    </xf>
    <xf numFmtId="0" fontId="2" fillId="3" borderId="7" xfId="8" applyFont="1" applyFill="1" applyBorder="1" applyAlignment="1">
      <alignment wrapText="1"/>
    </xf>
    <xf numFmtId="3" fontId="2" fillId="3" borderId="7" xfId="7" applyNumberFormat="1" applyFont="1" applyFill="1" applyBorder="1" applyAlignment="1">
      <alignment horizontal="center"/>
    </xf>
    <xf numFmtId="0" fontId="5" fillId="3" borderId="1" xfId="8" applyFont="1" applyFill="1" applyBorder="1" applyAlignment="1">
      <alignment horizontal="centerContinuous"/>
    </xf>
    <xf numFmtId="0" fontId="5" fillId="3" borderId="2" xfId="8" applyFont="1" applyFill="1" applyBorder="1" applyAlignment="1">
      <alignment horizontal="centerContinuous"/>
    </xf>
    <xf numFmtId="0" fontId="5" fillId="3" borderId="8" xfId="8" applyFont="1" applyFill="1" applyBorder="1" applyAlignment="1">
      <alignment horizontal="left" wrapText="1"/>
    </xf>
    <xf numFmtId="3" fontId="5" fillId="3" borderId="23" xfId="8" applyNumberFormat="1" applyFont="1" applyFill="1" applyBorder="1" applyAlignment="1" applyProtection="1">
      <alignment horizontal="right"/>
    </xf>
    <xf numFmtId="3" fontId="5" fillId="3" borderId="24" xfId="8" applyNumberFormat="1" applyFont="1" applyFill="1" applyBorder="1" applyAlignment="1">
      <alignment horizontal="right"/>
    </xf>
    <xf numFmtId="0" fontId="30" fillId="0" borderId="0" xfId="0" applyFont="1"/>
    <xf numFmtId="0" fontId="4" fillId="0" borderId="1" xfId="0" applyFont="1" applyBorder="1" applyAlignment="1">
      <alignment horizontal="center" vertical="top" wrapText="1"/>
    </xf>
    <xf numFmtId="0" fontId="4" fillId="0" borderId="8" xfId="0" applyFont="1" applyBorder="1" applyAlignment="1">
      <alignment horizontal="center" vertical="top" wrapText="1"/>
    </xf>
    <xf numFmtId="3" fontId="5" fillId="3" borderId="25" xfId="8" applyNumberFormat="1" applyFont="1" applyFill="1" applyBorder="1" applyAlignment="1">
      <alignment horizontal="right"/>
    </xf>
    <xf numFmtId="0" fontId="32" fillId="3" borderId="12" xfId="8" applyFont="1" applyFill="1" applyBorder="1"/>
    <xf numFmtId="0" fontId="32" fillId="3" borderId="9" xfId="8" applyFont="1" applyFill="1" applyBorder="1"/>
    <xf numFmtId="0" fontId="32" fillId="3" borderId="10" xfId="8" applyFont="1" applyFill="1" applyBorder="1"/>
    <xf numFmtId="3" fontId="32" fillId="3" borderId="24" xfId="8" applyNumberFormat="1" applyFont="1" applyFill="1" applyBorder="1" applyAlignment="1">
      <alignment horizontal="center"/>
    </xf>
    <xf numFmtId="0" fontId="33" fillId="3" borderId="3" xfId="8" applyFont="1" applyFill="1" applyBorder="1" applyAlignment="1">
      <alignment horizontal="left"/>
    </xf>
    <xf numFmtId="0" fontId="33" fillId="3" borderId="0" xfId="8" applyFont="1" applyFill="1" applyBorder="1" applyAlignment="1">
      <alignment horizontal="left"/>
    </xf>
    <xf numFmtId="0" fontId="29" fillId="0" borderId="4" xfId="0" applyFont="1" applyBorder="1"/>
    <xf numFmtId="3" fontId="34" fillId="3" borderId="26" xfId="8" applyNumberFormat="1" applyFont="1" applyFill="1" applyBorder="1" applyAlignment="1">
      <alignment horizontal="right"/>
    </xf>
    <xf numFmtId="0" fontId="32" fillId="3" borderId="3" xfId="8" applyFont="1" applyFill="1" applyBorder="1" applyAlignment="1">
      <alignment horizontal="center" vertical="center"/>
    </xf>
    <xf numFmtId="0" fontId="35" fillId="3" borderId="0" xfId="0" applyFont="1" applyFill="1" applyBorder="1" applyAlignment="1">
      <alignment horizontal="left" vertical="center" wrapText="1"/>
    </xf>
    <xf numFmtId="0" fontId="35" fillId="3" borderId="4" xfId="0" applyFont="1" applyFill="1" applyBorder="1" applyAlignment="1">
      <alignment horizontal="left" vertical="center" wrapText="1"/>
    </xf>
    <xf numFmtId="3" fontId="35" fillId="3" borderId="26" xfId="0" applyNumberFormat="1" applyFont="1" applyFill="1" applyBorder="1" applyAlignment="1" applyProtection="1">
      <alignment horizontal="right" vertical="center" wrapText="1"/>
      <protection locked="0"/>
    </xf>
    <xf numFmtId="3" fontId="35" fillId="3" borderId="26" xfId="0" applyNumberFormat="1" applyFont="1" applyFill="1" applyBorder="1" applyAlignment="1">
      <alignment horizontal="right" vertical="center" wrapText="1"/>
    </xf>
    <xf numFmtId="0" fontId="33" fillId="3" borderId="3" xfId="8" applyFont="1" applyFill="1" applyBorder="1" applyAlignment="1">
      <alignment horizontal="left" wrapText="1"/>
    </xf>
    <xf numFmtId="0" fontId="33" fillId="3" borderId="0" xfId="8" applyFont="1" applyFill="1" applyBorder="1" applyAlignment="1">
      <alignment horizontal="left" wrapText="1"/>
    </xf>
    <xf numFmtId="0" fontId="33" fillId="3" borderId="4" xfId="8" applyFont="1" applyFill="1" applyBorder="1" applyAlignment="1">
      <alignment horizontal="left" wrapText="1"/>
    </xf>
    <xf numFmtId="3" fontId="34" fillId="3" borderId="26" xfId="0" applyNumberFormat="1" applyFont="1" applyFill="1" applyBorder="1" applyAlignment="1">
      <alignment horizontal="right" vertical="center" wrapText="1"/>
    </xf>
    <xf numFmtId="0" fontId="33" fillId="3" borderId="3" xfId="8" applyFont="1" applyFill="1" applyBorder="1" applyAlignment="1">
      <alignment horizontal="center" vertical="center"/>
    </xf>
    <xf numFmtId="0" fontId="28" fillId="0" borderId="0" xfId="0" applyFont="1" applyBorder="1"/>
    <xf numFmtId="0" fontId="28" fillId="0" borderId="4" xfId="0" applyFont="1" applyBorder="1"/>
    <xf numFmtId="3" fontId="33" fillId="3" borderId="26" xfId="7" applyNumberFormat="1" applyFont="1" applyFill="1" applyBorder="1" applyAlignment="1">
      <alignment horizontal="right"/>
    </xf>
    <xf numFmtId="0" fontId="32" fillId="3" borderId="0" xfId="8" applyFont="1" applyFill="1" applyBorder="1" applyAlignment="1">
      <alignment horizontal="center" vertical="center"/>
    </xf>
    <xf numFmtId="0" fontId="35" fillId="3" borderId="4" xfId="0" applyFont="1" applyFill="1" applyBorder="1" applyAlignment="1">
      <alignment vertical="center" wrapText="1"/>
    </xf>
    <xf numFmtId="3" fontId="34" fillId="3" borderId="26" xfId="7" applyNumberFormat="1" applyFont="1" applyFill="1" applyBorder="1" applyAlignment="1">
      <alignment horizontal="right"/>
    </xf>
    <xf numFmtId="0" fontId="32" fillId="3" borderId="5" xfId="8" applyFont="1" applyFill="1" applyBorder="1" applyAlignment="1">
      <alignment horizontal="center" vertical="center"/>
    </xf>
    <xf numFmtId="0" fontId="32" fillId="3" borderId="6" xfId="8" applyFont="1" applyFill="1" applyBorder="1" applyAlignment="1">
      <alignment horizontal="center" vertical="center"/>
    </xf>
    <xf numFmtId="0" fontId="32" fillId="3" borderId="7" xfId="8" applyFont="1" applyFill="1" applyBorder="1" applyAlignment="1">
      <alignment wrapText="1"/>
    </xf>
    <xf numFmtId="3" fontId="32" fillId="3" borderId="25" xfId="7" applyNumberFormat="1" applyFont="1" applyFill="1" applyBorder="1" applyAlignment="1">
      <alignment horizontal="right"/>
    </xf>
    <xf numFmtId="0" fontId="33" fillId="3" borderId="1" xfId="8" applyFont="1" applyFill="1" applyBorder="1" applyAlignment="1">
      <alignment horizontal="centerContinuous"/>
    </xf>
    <xf numFmtId="0" fontId="33" fillId="3" borderId="2" xfId="8" applyFont="1" applyFill="1" applyBorder="1" applyAlignment="1">
      <alignment horizontal="centerContinuous"/>
    </xf>
    <xf numFmtId="0" fontId="33" fillId="3" borderId="8" xfId="8" applyFont="1" applyFill="1" applyBorder="1" applyAlignment="1">
      <alignment horizontal="left" wrapText="1" indent="1"/>
    </xf>
    <xf numFmtId="3" fontId="33" fillId="3" borderId="23" xfId="8" applyNumberFormat="1" applyFont="1" applyFill="1" applyBorder="1" applyAlignment="1">
      <alignment horizontal="right"/>
    </xf>
    <xf numFmtId="3" fontId="33" fillId="3" borderId="24" xfId="8" applyNumberFormat="1" applyFont="1" applyFill="1" applyBorder="1" applyAlignment="1"/>
    <xf numFmtId="0" fontId="36" fillId="3" borderId="9" xfId="0" applyFont="1" applyFill="1" applyBorder="1" applyAlignment="1">
      <alignment vertical="top" wrapText="1"/>
    </xf>
    <xf numFmtId="0" fontId="37" fillId="0" borderId="1" xfId="0" applyFont="1" applyBorder="1" applyAlignment="1">
      <alignment horizontal="center" vertical="top" wrapText="1"/>
    </xf>
    <xf numFmtId="0" fontId="37" fillId="0" borderId="8" xfId="0" applyFont="1" applyBorder="1" applyAlignment="1">
      <alignment horizontal="center" vertical="top" wrapText="1"/>
    </xf>
    <xf numFmtId="3" fontId="33" fillId="3" borderId="25" xfId="8" applyNumberFormat="1" applyFont="1" applyFill="1" applyBorder="1" applyAlignment="1"/>
    <xf numFmtId="37" fontId="4" fillId="3" borderId="12" xfId="1" applyNumberFormat="1" applyFont="1" applyFill="1" applyBorder="1" applyAlignment="1" applyProtection="1">
      <alignment horizontal="center"/>
    </xf>
    <xf numFmtId="37" fontId="4" fillId="3" borderId="9" xfId="1" applyNumberFormat="1" applyFont="1" applyFill="1" applyBorder="1" applyAlignment="1" applyProtection="1">
      <alignment horizontal="center"/>
    </xf>
    <xf numFmtId="37" fontId="4" fillId="3" borderId="10" xfId="1" applyNumberFormat="1" applyFont="1" applyFill="1" applyBorder="1" applyAlignment="1" applyProtection="1">
      <alignment horizontal="center"/>
    </xf>
    <xf numFmtId="37" fontId="4" fillId="3" borderId="3" xfId="1" applyNumberFormat="1" applyFont="1" applyFill="1" applyBorder="1" applyAlignment="1" applyProtection="1">
      <alignment horizontal="center"/>
      <protection locked="0"/>
    </xf>
    <xf numFmtId="37" fontId="4" fillId="3" borderId="0" xfId="1" applyNumberFormat="1" applyFont="1" applyFill="1" applyBorder="1" applyAlignment="1" applyProtection="1">
      <alignment horizontal="center"/>
      <protection locked="0"/>
    </xf>
    <xf numFmtId="37" fontId="4" fillId="3" borderId="4" xfId="1" applyNumberFormat="1" applyFont="1" applyFill="1" applyBorder="1" applyAlignment="1" applyProtection="1">
      <alignment horizontal="center"/>
      <protection locked="0"/>
    </xf>
    <xf numFmtId="37" fontId="4" fillId="3" borderId="3" xfId="1" applyNumberFormat="1" applyFont="1" applyFill="1" applyBorder="1" applyAlignment="1" applyProtection="1">
      <alignment horizontal="center"/>
    </xf>
    <xf numFmtId="37" fontId="4" fillId="3" borderId="0" xfId="1" applyNumberFormat="1" applyFont="1" applyFill="1" applyBorder="1" applyAlignment="1" applyProtection="1">
      <alignment horizontal="center"/>
    </xf>
    <xf numFmtId="37" fontId="4" fillId="3" borderId="4" xfId="1" applyNumberFormat="1" applyFont="1" applyFill="1" applyBorder="1" applyAlignment="1" applyProtection="1">
      <alignment horizontal="center"/>
    </xf>
    <xf numFmtId="37" fontId="4" fillId="3" borderId="5" xfId="1" applyNumberFormat="1" applyFont="1" applyFill="1" applyBorder="1" applyAlignment="1" applyProtection="1">
      <alignment horizontal="center"/>
    </xf>
    <xf numFmtId="37" fontId="4" fillId="3" borderId="6" xfId="1" applyNumberFormat="1" applyFont="1" applyFill="1" applyBorder="1" applyAlignment="1" applyProtection="1">
      <alignment horizontal="center"/>
    </xf>
    <xf numFmtId="37" fontId="4" fillId="3" borderId="7" xfId="1" applyNumberFormat="1" applyFont="1" applyFill="1" applyBorder="1" applyAlignment="1" applyProtection="1">
      <alignment horizontal="center"/>
    </xf>
    <xf numFmtId="37" fontId="4" fillId="3" borderId="0" xfId="1" applyNumberFormat="1" applyFont="1" applyFill="1" applyBorder="1" applyAlignment="1" applyProtection="1">
      <alignment horizontal="center" vertical="center"/>
    </xf>
    <xf numFmtId="37" fontId="4" fillId="3" borderId="1" xfId="1" applyNumberFormat="1" applyFont="1" applyFill="1" applyBorder="1" applyAlignment="1" applyProtection="1">
      <alignment horizontal="center"/>
    </xf>
    <xf numFmtId="37" fontId="4" fillId="3" borderId="2" xfId="1" applyNumberFormat="1" applyFont="1" applyFill="1" applyBorder="1" applyAlignment="1" applyProtection="1">
      <alignment horizontal="center"/>
    </xf>
    <xf numFmtId="37" fontId="4" fillId="3" borderId="8" xfId="1" applyNumberFormat="1" applyFont="1" applyFill="1" applyBorder="1" applyAlignment="1" applyProtection="1">
      <alignment horizontal="center"/>
    </xf>
    <xf numFmtId="37" fontId="4" fillId="3" borderId="23" xfId="1" applyNumberFormat="1" applyFont="1" applyFill="1" applyBorder="1" applyAlignment="1" applyProtection="1">
      <alignment horizontal="center" vertical="center" wrapText="1"/>
    </xf>
    <xf numFmtId="37" fontId="4" fillId="3" borderId="23" xfId="1" applyNumberFormat="1" applyFont="1" applyFill="1" applyBorder="1" applyAlignment="1" applyProtection="1">
      <alignment horizontal="center" vertical="center"/>
    </xf>
    <xf numFmtId="37" fontId="4" fillId="3" borderId="23" xfId="1" applyNumberFormat="1" applyFont="1" applyFill="1" applyBorder="1" applyAlignment="1" applyProtection="1">
      <alignment horizontal="center" wrapText="1"/>
    </xf>
    <xf numFmtId="37" fontId="4" fillId="3" borderId="6" xfId="1" applyNumberFormat="1" applyFont="1" applyFill="1" applyBorder="1" applyAlignment="1" applyProtection="1">
      <alignment horizontal="center" vertical="center"/>
    </xf>
    <xf numFmtId="37" fontId="4" fillId="3" borderId="23" xfId="1" applyNumberFormat="1" applyFont="1" applyFill="1" applyBorder="1" applyAlignment="1" applyProtection="1">
      <alignment horizontal="center"/>
    </xf>
    <xf numFmtId="37" fontId="4" fillId="3" borderId="12" xfId="1" applyNumberFormat="1" applyFont="1" applyFill="1" applyBorder="1" applyAlignment="1" applyProtection="1">
      <alignment horizontal="center" vertical="center" wrapText="1"/>
    </xf>
    <xf numFmtId="37" fontId="4" fillId="3" borderId="9" xfId="1" applyNumberFormat="1" applyFont="1" applyFill="1" applyBorder="1" applyAlignment="1" applyProtection="1">
      <alignment horizontal="center" vertical="center"/>
    </xf>
    <xf numFmtId="37" fontId="4" fillId="3" borderId="10" xfId="1" applyNumberFormat="1" applyFont="1" applyFill="1" applyBorder="1" applyAlignment="1" applyProtection="1">
      <alignment horizontal="center" vertical="center"/>
    </xf>
    <xf numFmtId="37" fontId="4" fillId="3" borderId="3" xfId="1" applyNumberFormat="1" applyFont="1" applyFill="1" applyBorder="1" applyAlignment="1" applyProtection="1">
      <alignment horizontal="center" vertical="center"/>
    </xf>
    <xf numFmtId="37" fontId="4" fillId="3" borderId="4" xfId="1" applyNumberFormat="1" applyFont="1" applyFill="1" applyBorder="1" applyAlignment="1" applyProtection="1">
      <alignment horizontal="center" vertical="center"/>
    </xf>
    <xf numFmtId="37" fontId="4" fillId="3" borderId="5" xfId="1" applyNumberFormat="1" applyFont="1" applyFill="1" applyBorder="1" applyAlignment="1" applyProtection="1">
      <alignment horizontal="center" vertical="center"/>
    </xf>
    <xf numFmtId="37" fontId="4" fillId="3" borderId="7" xfId="1" applyNumberFormat="1" applyFont="1" applyFill="1" applyBorder="1" applyAlignment="1" applyProtection="1">
      <alignment horizontal="center" vertical="center"/>
    </xf>
    <xf numFmtId="0" fontId="32" fillId="2" borderId="0" xfId="0" applyFont="1" applyFill="1"/>
    <xf numFmtId="0" fontId="32" fillId="2" borderId="3" xfId="0" applyFont="1" applyFill="1" applyBorder="1" applyAlignment="1">
      <alignment horizontal="left" vertical="center" wrapText="1"/>
    </xf>
    <xf numFmtId="0" fontId="32" fillId="2" borderId="4" xfId="0" applyFont="1" applyFill="1" applyBorder="1" applyAlignment="1">
      <alignment horizontal="justify" vertical="center" wrapText="1"/>
    </xf>
    <xf numFmtId="6" fontId="32" fillId="2" borderId="26" xfId="0" applyNumberFormat="1" applyFont="1" applyFill="1" applyBorder="1" applyAlignment="1">
      <alignment horizontal="justify" vertical="center" wrapText="1"/>
    </xf>
    <xf numFmtId="0" fontId="33" fillId="2" borderId="3" xfId="0" applyFont="1" applyFill="1" applyBorder="1" applyAlignment="1">
      <alignment horizontal="left" vertical="top" wrapText="1"/>
    </xf>
    <xf numFmtId="0" fontId="5" fillId="2" borderId="4" xfId="0" applyFont="1" applyFill="1" applyBorder="1" applyAlignment="1" applyProtection="1">
      <alignment vertical="top" wrapText="1"/>
      <protection locked="0"/>
    </xf>
    <xf numFmtId="6" fontId="5" fillId="2" borderId="26" xfId="0" applyNumberFormat="1" applyFont="1" applyFill="1" applyBorder="1" applyAlignment="1" applyProtection="1">
      <alignment vertical="center" wrapText="1"/>
      <protection locked="0"/>
    </xf>
    <xf numFmtId="6" fontId="5" fillId="2" borderId="26" xfId="0" applyNumberFormat="1" applyFont="1" applyFill="1" applyBorder="1" applyAlignment="1" applyProtection="1">
      <alignment vertical="center" wrapText="1"/>
    </xf>
    <xf numFmtId="0" fontId="32" fillId="2" borderId="3" xfId="0" applyFont="1" applyFill="1" applyBorder="1" applyAlignment="1">
      <alignment horizontal="right" vertical="top" wrapText="1"/>
    </xf>
    <xf numFmtId="0" fontId="2" fillId="2" borderId="4" xfId="0" applyFont="1" applyFill="1" applyBorder="1" applyAlignment="1" applyProtection="1">
      <alignment vertical="top" wrapText="1"/>
      <protection locked="0"/>
    </xf>
    <xf numFmtId="6" fontId="2" fillId="2" borderId="26" xfId="0" applyNumberFormat="1" applyFont="1" applyFill="1" applyBorder="1" applyAlignment="1" applyProtection="1">
      <alignment vertical="center" wrapText="1"/>
      <protection locked="0"/>
    </xf>
    <xf numFmtId="6" fontId="2" fillId="2" borderId="26" xfId="0" applyNumberFormat="1" applyFont="1" applyFill="1" applyBorder="1" applyAlignment="1" applyProtection="1">
      <alignment vertical="center" wrapText="1"/>
    </xf>
    <xf numFmtId="0" fontId="2" fillId="2" borderId="4" xfId="0" applyFont="1" applyFill="1" applyBorder="1" applyAlignment="1">
      <alignment vertical="top" wrapText="1"/>
    </xf>
    <xf numFmtId="0" fontId="33" fillId="2" borderId="1" xfId="0" applyFont="1" applyFill="1" applyBorder="1" applyAlignment="1">
      <alignment horizontal="left" vertical="top" wrapText="1"/>
    </xf>
    <xf numFmtId="0" fontId="5" fillId="2" borderId="8" xfId="0" applyFont="1" applyFill="1" applyBorder="1" applyAlignment="1">
      <alignment vertical="top" wrapText="1"/>
    </xf>
    <xf numFmtId="6" fontId="5" fillId="2" borderId="23" xfId="0" applyNumberFormat="1" applyFont="1" applyFill="1" applyBorder="1" applyAlignment="1">
      <alignment vertical="center" wrapText="1"/>
    </xf>
    <xf numFmtId="37" fontId="4" fillId="3" borderId="12" xfId="7" applyNumberFormat="1" applyFont="1" applyFill="1" applyBorder="1" applyAlignment="1" applyProtection="1">
      <alignment horizontal="center"/>
    </xf>
    <xf numFmtId="37" fontId="4" fillId="3" borderId="9" xfId="7" applyNumberFormat="1" applyFont="1" applyFill="1" applyBorder="1" applyAlignment="1" applyProtection="1">
      <alignment horizontal="center"/>
    </xf>
    <xf numFmtId="37" fontId="4" fillId="3" borderId="10" xfId="7" applyNumberFormat="1" applyFont="1" applyFill="1" applyBorder="1" applyAlignment="1" applyProtection="1">
      <alignment horizontal="center"/>
    </xf>
    <xf numFmtId="37" fontId="4" fillId="3" borderId="3" xfId="7" applyNumberFormat="1" applyFont="1" applyFill="1" applyBorder="1" applyAlignment="1" applyProtection="1">
      <alignment horizontal="center"/>
      <protection locked="0"/>
    </xf>
    <xf numFmtId="37" fontId="4" fillId="3" borderId="0" xfId="7" applyNumberFormat="1" applyFont="1" applyFill="1" applyBorder="1" applyAlignment="1" applyProtection="1">
      <alignment horizontal="center"/>
      <protection locked="0"/>
    </xf>
    <xf numFmtId="37" fontId="4" fillId="3" borderId="4" xfId="7" applyNumberFormat="1" applyFont="1" applyFill="1" applyBorder="1" applyAlignment="1" applyProtection="1">
      <alignment horizontal="center"/>
      <protection locked="0"/>
    </xf>
    <xf numFmtId="37" fontId="4" fillId="3" borderId="3" xfId="7" applyNumberFormat="1" applyFont="1" applyFill="1" applyBorder="1" applyAlignment="1" applyProtection="1">
      <alignment horizontal="center"/>
    </xf>
    <xf numFmtId="37" fontId="4" fillId="3" borderId="0" xfId="7" applyNumberFormat="1" applyFont="1" applyFill="1" applyBorder="1" applyAlignment="1" applyProtection="1">
      <alignment horizontal="center"/>
    </xf>
    <xf numFmtId="37" fontId="4" fillId="3" borderId="4" xfId="7" applyNumberFormat="1" applyFont="1" applyFill="1" applyBorder="1" applyAlignment="1" applyProtection="1">
      <alignment horizontal="center"/>
    </xf>
    <xf numFmtId="37" fontId="4" fillId="3" borderId="5" xfId="7" applyNumberFormat="1" applyFont="1" applyFill="1" applyBorder="1" applyAlignment="1" applyProtection="1">
      <alignment horizontal="center"/>
    </xf>
    <xf numFmtId="37" fontId="4" fillId="3" borderId="6" xfId="7" applyNumberFormat="1" applyFont="1" applyFill="1" applyBorder="1" applyAlignment="1" applyProtection="1">
      <alignment horizontal="center"/>
    </xf>
    <xf numFmtId="37" fontId="4" fillId="3" borderId="7" xfId="7" applyNumberFormat="1" applyFont="1" applyFill="1" applyBorder="1" applyAlignment="1" applyProtection="1">
      <alignment horizontal="center"/>
    </xf>
    <xf numFmtId="37" fontId="4" fillId="3" borderId="12" xfId="7" applyNumberFormat="1" applyFont="1" applyFill="1" applyBorder="1" applyAlignment="1" applyProtection="1">
      <alignment horizontal="center" vertical="center" wrapText="1"/>
    </xf>
    <xf numFmtId="37" fontId="4" fillId="3" borderId="10" xfId="7" applyNumberFormat="1" applyFont="1" applyFill="1" applyBorder="1" applyAlignment="1" applyProtection="1">
      <alignment horizontal="center" vertical="center"/>
    </xf>
    <xf numFmtId="37" fontId="4" fillId="3" borderId="1" xfId="7" applyNumberFormat="1" applyFont="1" applyFill="1" applyBorder="1" applyAlignment="1" applyProtection="1">
      <alignment horizontal="center"/>
    </xf>
    <xf numFmtId="37" fontId="4" fillId="3" borderId="2" xfId="7" applyNumberFormat="1" applyFont="1" applyFill="1" applyBorder="1" applyAlignment="1" applyProtection="1">
      <alignment horizontal="center"/>
    </xf>
    <xf numFmtId="37" fontId="4" fillId="3" borderId="8" xfId="7" applyNumberFormat="1" applyFont="1" applyFill="1" applyBorder="1" applyAlignment="1" applyProtection="1">
      <alignment horizontal="center"/>
    </xf>
    <xf numFmtId="37" fontId="4" fillId="3" borderId="23" xfId="7" applyNumberFormat="1" applyFont="1" applyFill="1" applyBorder="1" applyAlignment="1" applyProtection="1">
      <alignment horizontal="center" vertical="center" wrapText="1"/>
    </xf>
    <xf numFmtId="37" fontId="4" fillId="3" borderId="3" xfId="7" applyNumberFormat="1" applyFont="1" applyFill="1" applyBorder="1" applyAlignment="1" applyProtection="1">
      <alignment horizontal="center" vertical="center"/>
    </xf>
    <xf numFmtId="37" fontId="4" fillId="3" borderId="4" xfId="7" applyNumberFormat="1" applyFont="1" applyFill="1" applyBorder="1" applyAlignment="1" applyProtection="1">
      <alignment horizontal="center" vertical="center"/>
    </xf>
    <xf numFmtId="37" fontId="4" fillId="3" borderId="23" xfId="7" applyNumberFormat="1" applyFont="1" applyFill="1" applyBorder="1" applyAlignment="1" applyProtection="1">
      <alignment horizontal="center" vertical="center"/>
    </xf>
    <xf numFmtId="37" fontId="4" fillId="3" borderId="23" xfId="7" applyNumberFormat="1" applyFont="1" applyFill="1" applyBorder="1" applyAlignment="1" applyProtection="1">
      <alignment horizontal="center" wrapText="1"/>
    </xf>
    <xf numFmtId="37" fontId="4" fillId="3" borderId="5" xfId="7" applyNumberFormat="1" applyFont="1" applyFill="1" applyBorder="1" applyAlignment="1" applyProtection="1">
      <alignment horizontal="center" vertical="center"/>
    </xf>
    <xf numFmtId="37" fontId="4" fillId="3" borderId="7" xfId="7" applyNumberFormat="1" applyFont="1" applyFill="1" applyBorder="1" applyAlignment="1" applyProtection="1">
      <alignment horizontal="center" vertical="center"/>
    </xf>
    <xf numFmtId="37" fontId="4" fillId="3" borderId="23" xfId="7" applyNumberFormat="1" applyFont="1" applyFill="1" applyBorder="1" applyAlignment="1" applyProtection="1">
      <alignment horizontal="center"/>
    </xf>
    <xf numFmtId="0" fontId="32" fillId="2" borderId="12" xfId="0" applyFont="1" applyFill="1" applyBorder="1" applyAlignment="1">
      <alignment horizontal="justify" vertical="center" wrapText="1"/>
    </xf>
    <xf numFmtId="0" fontId="32" fillId="2" borderId="10" xfId="0" applyFont="1" applyFill="1" applyBorder="1" applyAlignment="1">
      <alignment horizontal="justify" vertical="center" wrapText="1"/>
    </xf>
    <xf numFmtId="3" fontId="32" fillId="2" borderId="24" xfId="0" applyNumberFormat="1" applyFont="1" applyFill="1" applyBorder="1" applyAlignment="1">
      <alignment horizontal="right" vertical="center" wrapText="1"/>
    </xf>
    <xf numFmtId="0" fontId="33" fillId="2" borderId="3"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167" fontId="32" fillId="2" borderId="26" xfId="0" applyNumberFormat="1" applyFont="1" applyFill="1" applyBorder="1" applyAlignment="1" applyProtection="1">
      <alignment horizontal="right" vertical="center" wrapText="1"/>
      <protection locked="0"/>
    </xf>
    <xf numFmtId="167" fontId="32" fillId="2" borderId="26" xfId="0" applyNumberFormat="1" applyFont="1" applyFill="1" applyBorder="1" applyAlignment="1">
      <alignment horizontal="right" vertical="center" wrapText="1"/>
    </xf>
    <xf numFmtId="0" fontId="32" fillId="2" borderId="3" xfId="0" applyFont="1" applyFill="1" applyBorder="1" applyAlignment="1">
      <alignment horizontal="justify" vertical="center" wrapText="1"/>
    </xf>
    <xf numFmtId="0" fontId="33" fillId="2" borderId="5" xfId="0" applyFont="1" applyFill="1" applyBorder="1" applyAlignment="1">
      <alignment horizontal="justify" vertical="center" wrapText="1"/>
    </xf>
    <xf numFmtId="0" fontId="33" fillId="2" borderId="7" xfId="0" applyFont="1" applyFill="1" applyBorder="1" applyAlignment="1">
      <alignment horizontal="justify" vertical="center" wrapText="1"/>
    </xf>
    <xf numFmtId="167" fontId="32" fillId="2" borderId="25" xfId="0" applyNumberFormat="1" applyFont="1" applyFill="1" applyBorder="1" applyAlignment="1">
      <alignment horizontal="right" vertical="center" wrapText="1"/>
    </xf>
    <xf numFmtId="167" fontId="33" fillId="2" borderId="25" xfId="0" applyNumberFormat="1" applyFont="1" applyFill="1" applyBorder="1" applyAlignment="1" applyProtection="1">
      <alignment horizontal="right" vertical="center" wrapText="1"/>
    </xf>
    <xf numFmtId="164" fontId="38" fillId="3" borderId="12" xfId="7" applyNumberFormat="1" applyFont="1" applyFill="1" applyBorder="1" applyAlignment="1" applyProtection="1">
      <alignment horizontal="center" vertical="center"/>
    </xf>
    <xf numFmtId="164" fontId="38" fillId="3" borderId="9" xfId="7" applyNumberFormat="1" applyFont="1" applyFill="1" applyBorder="1" applyAlignment="1" applyProtection="1">
      <alignment horizontal="center" vertical="center"/>
    </xf>
    <xf numFmtId="164" fontId="38" fillId="3" borderId="10" xfId="7" applyNumberFormat="1" applyFont="1" applyFill="1" applyBorder="1" applyAlignment="1" applyProtection="1">
      <alignment horizontal="center" vertical="center"/>
    </xf>
    <xf numFmtId="164" fontId="38" fillId="3" borderId="3" xfId="7" applyNumberFormat="1" applyFont="1" applyFill="1" applyBorder="1" applyAlignment="1" applyProtection="1">
      <alignment horizontal="center" vertical="center"/>
      <protection locked="0"/>
    </xf>
    <xf numFmtId="164" fontId="38" fillId="3" borderId="0" xfId="7" applyNumberFormat="1" applyFont="1" applyFill="1" applyBorder="1" applyAlignment="1" applyProtection="1">
      <alignment horizontal="center" vertical="center"/>
      <protection locked="0"/>
    </xf>
    <xf numFmtId="164" fontId="38" fillId="3" borderId="4" xfId="7" applyNumberFormat="1" applyFont="1" applyFill="1" applyBorder="1" applyAlignment="1" applyProtection="1">
      <alignment horizontal="center" vertical="center"/>
      <protection locked="0"/>
    </xf>
    <xf numFmtId="164" fontId="38" fillId="3" borderId="3" xfId="7" applyNumberFormat="1" applyFont="1" applyFill="1" applyBorder="1" applyAlignment="1" applyProtection="1">
      <alignment horizontal="center" vertical="center"/>
    </xf>
    <xf numFmtId="164" fontId="38" fillId="3" borderId="0" xfId="7" applyNumberFormat="1" applyFont="1" applyFill="1" applyBorder="1" applyAlignment="1" applyProtection="1">
      <alignment horizontal="center" vertical="center"/>
    </xf>
    <xf numFmtId="164" fontId="38" fillId="3" borderId="4" xfId="7" applyNumberFormat="1" applyFont="1" applyFill="1" applyBorder="1" applyAlignment="1" applyProtection="1">
      <alignment horizontal="center" vertical="center"/>
    </xf>
    <xf numFmtId="164" fontId="38" fillId="3" borderId="5" xfId="7" applyNumberFormat="1" applyFont="1" applyFill="1" applyBorder="1" applyAlignment="1" applyProtection="1">
      <alignment horizontal="center" vertical="center"/>
    </xf>
    <xf numFmtId="164" fontId="38" fillId="3" borderId="6" xfId="7" applyNumberFormat="1" applyFont="1" applyFill="1" applyBorder="1" applyAlignment="1" applyProtection="1">
      <alignment horizontal="center" vertical="center"/>
    </xf>
    <xf numFmtId="164" fontId="38" fillId="3" borderId="7" xfId="7" applyNumberFormat="1" applyFont="1" applyFill="1" applyBorder="1" applyAlignment="1" applyProtection="1">
      <alignment horizontal="center" vertical="center"/>
    </xf>
    <xf numFmtId="164" fontId="4" fillId="3" borderId="12" xfId="7" applyNumberFormat="1" applyFont="1" applyFill="1" applyBorder="1" applyAlignment="1" applyProtection="1">
      <alignment horizontal="left" vertical="center"/>
    </xf>
    <xf numFmtId="164" fontId="4" fillId="3" borderId="10" xfId="7" applyNumberFormat="1" applyFont="1" applyFill="1" applyBorder="1" applyAlignment="1" applyProtection="1">
      <alignment horizontal="left" vertical="center"/>
    </xf>
    <xf numFmtId="164" fontId="4" fillId="3" borderId="1" xfId="7" applyNumberFormat="1" applyFont="1" applyFill="1" applyBorder="1" applyAlignment="1" applyProtection="1">
      <alignment horizontal="center" vertical="center"/>
    </xf>
    <xf numFmtId="164" fontId="4" fillId="3" borderId="2" xfId="7" applyNumberFormat="1" applyFont="1" applyFill="1" applyBorder="1" applyAlignment="1" applyProtection="1">
      <alignment horizontal="center" vertical="center"/>
    </xf>
    <xf numFmtId="164" fontId="4" fillId="3" borderId="8" xfId="7" applyNumberFormat="1" applyFont="1" applyFill="1" applyBorder="1" applyAlignment="1" applyProtection="1">
      <alignment horizontal="center" vertical="center"/>
    </xf>
    <xf numFmtId="164" fontId="4" fillId="3" borderId="3" xfId="7" applyNumberFormat="1" applyFont="1" applyFill="1" applyBorder="1" applyAlignment="1" applyProtection="1">
      <alignment horizontal="left" vertical="center"/>
    </xf>
    <xf numFmtId="164" fontId="4" fillId="3" borderId="4" xfId="7" applyNumberFormat="1" applyFont="1" applyFill="1" applyBorder="1" applyAlignment="1" applyProtection="1">
      <alignment horizontal="left" vertical="center"/>
    </xf>
    <xf numFmtId="164" fontId="4" fillId="3" borderId="8" xfId="7" applyNumberFormat="1" applyFont="1" applyFill="1" applyBorder="1" applyAlignment="1" applyProtection="1">
      <alignment horizontal="center" vertical="center"/>
    </xf>
    <xf numFmtId="164" fontId="4" fillId="3" borderId="8" xfId="7" applyNumberFormat="1" applyFont="1" applyFill="1" applyBorder="1" applyAlignment="1" applyProtection="1">
      <alignment horizontal="center" vertical="center" wrapText="1"/>
    </xf>
    <xf numFmtId="164" fontId="4" fillId="3" borderId="5" xfId="7" applyNumberFormat="1" applyFont="1" applyFill="1" applyBorder="1" applyAlignment="1" applyProtection="1">
      <alignment horizontal="left" vertical="center"/>
    </xf>
    <xf numFmtId="164" fontId="4" fillId="3" borderId="7" xfId="7" applyNumberFormat="1" applyFont="1" applyFill="1" applyBorder="1" applyAlignment="1" applyProtection="1">
      <alignment horizontal="left" vertical="center"/>
    </xf>
    <xf numFmtId="164" fontId="4" fillId="3" borderId="24" xfId="7" applyNumberFormat="1" applyFont="1" applyFill="1" applyBorder="1" applyAlignment="1" applyProtection="1">
      <alignment horizontal="center" vertical="center"/>
    </xf>
    <xf numFmtId="164" fontId="4" fillId="3" borderId="25" xfId="7" applyNumberFormat="1" applyFont="1" applyFill="1" applyBorder="1" applyAlignment="1" applyProtection="1">
      <alignment horizontal="center" vertical="center"/>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167" fontId="5" fillId="2" borderId="26" xfId="7" applyNumberFormat="1" applyFont="1" applyFill="1" applyBorder="1" applyAlignment="1">
      <alignment horizontal="right"/>
    </xf>
    <xf numFmtId="0" fontId="13" fillId="0" borderId="3" xfId="0" applyFont="1" applyBorder="1" applyAlignment="1">
      <alignment horizontal="center" vertical="center" wrapText="1"/>
    </xf>
    <xf numFmtId="0" fontId="13" fillId="0" borderId="0" xfId="0" applyFont="1" applyBorder="1" applyAlignment="1">
      <alignment vertical="center" wrapText="1"/>
    </xf>
    <xf numFmtId="167" fontId="2" fillId="2" borderId="26" xfId="7" applyNumberFormat="1" applyFont="1" applyFill="1" applyBorder="1" applyAlignment="1" applyProtection="1">
      <alignment horizontal="right"/>
      <protection locked="0"/>
    </xf>
    <xf numFmtId="167" fontId="2" fillId="2" borderId="26" xfId="7" applyNumberFormat="1" applyFont="1" applyFill="1" applyBorder="1" applyAlignment="1">
      <alignment horizontal="right"/>
    </xf>
    <xf numFmtId="0" fontId="13" fillId="0" borderId="5" xfId="0" applyFont="1" applyBorder="1" applyAlignment="1">
      <alignment horizontal="center" vertical="center" wrapText="1"/>
    </xf>
    <xf numFmtId="0" fontId="13" fillId="0" borderId="6" xfId="0" applyFont="1" applyBorder="1" applyAlignment="1">
      <alignment vertical="center" wrapText="1"/>
    </xf>
    <xf numFmtId="167" fontId="2" fillId="2" borderId="25" xfId="7" applyNumberFormat="1" applyFont="1" applyFill="1" applyBorder="1" applyAlignment="1" applyProtection="1">
      <alignment horizontal="right"/>
      <protection locked="0"/>
    </xf>
    <xf numFmtId="167" fontId="2" fillId="2" borderId="25" xfId="7" applyNumberFormat="1" applyFont="1" applyFill="1" applyBorder="1" applyAlignment="1">
      <alignment horizontal="right"/>
    </xf>
    <xf numFmtId="0" fontId="16" fillId="0" borderId="1" xfId="0" applyFont="1" applyBorder="1" applyAlignment="1">
      <alignment horizontal="justify" vertical="center" wrapText="1"/>
    </xf>
    <xf numFmtId="0" fontId="16" fillId="0" borderId="8" xfId="0" applyFont="1" applyBorder="1" applyAlignment="1">
      <alignment horizontal="justify" vertical="center" wrapText="1"/>
    </xf>
    <xf numFmtId="0" fontId="39" fillId="0" borderId="0" xfId="0" applyFont="1"/>
    <xf numFmtId="0" fontId="12" fillId="3" borderId="12" xfId="0" applyFont="1" applyFill="1" applyBorder="1" applyAlignment="1">
      <alignment horizontal="left" vertical="center" wrapText="1"/>
    </xf>
    <xf numFmtId="0" fontId="12" fillId="3" borderId="10" xfId="0" applyFont="1" applyFill="1" applyBorder="1" applyAlignment="1">
      <alignment horizontal="justify" vertical="center" wrapText="1"/>
    </xf>
    <xf numFmtId="3" fontId="12" fillId="3" borderId="24" xfId="0" applyNumberFormat="1" applyFont="1" applyFill="1" applyBorder="1" applyAlignment="1">
      <alignment horizontal="justify" vertical="center"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3" fontId="16" fillId="3" borderId="26" xfId="0" applyNumberFormat="1" applyFont="1" applyFill="1" applyBorder="1" applyAlignment="1">
      <alignment horizontal="right" vertical="top" wrapText="1"/>
    </xf>
    <xf numFmtId="0" fontId="12" fillId="3" borderId="3" xfId="0" applyFont="1" applyFill="1" applyBorder="1" applyAlignment="1">
      <alignment horizontal="left" vertical="top"/>
    </xf>
    <xf numFmtId="0" fontId="12" fillId="3" borderId="4" xfId="0" applyFont="1" applyFill="1" applyBorder="1" applyAlignment="1">
      <alignment horizontal="left" vertical="top"/>
    </xf>
    <xf numFmtId="3" fontId="12" fillId="3" borderId="26" xfId="0" applyNumberFormat="1" applyFont="1" applyFill="1" applyBorder="1" applyAlignment="1" applyProtection="1">
      <alignment horizontal="right" vertical="top" wrapText="1"/>
      <protection locked="0"/>
    </xf>
    <xf numFmtId="3" fontId="12" fillId="3" borderId="26" xfId="0" applyNumberFormat="1" applyFont="1" applyFill="1" applyBorder="1" applyAlignment="1">
      <alignment horizontal="right" vertical="top" wrapText="1"/>
    </xf>
    <xf numFmtId="0" fontId="12" fillId="3" borderId="3" xfId="0" applyFont="1" applyFill="1" applyBorder="1" applyAlignment="1">
      <alignment horizontal="left" vertical="top"/>
    </xf>
    <xf numFmtId="0" fontId="12" fillId="3" borderId="4" xfId="0" applyFont="1" applyFill="1" applyBorder="1" applyAlignment="1">
      <alignment horizontal="justify" vertical="top"/>
    </xf>
    <xf numFmtId="3" fontId="12" fillId="3" borderId="26" xfId="0" applyNumberFormat="1" applyFont="1" applyFill="1" applyBorder="1" applyAlignment="1" applyProtection="1">
      <alignment horizontal="right" vertical="top" wrapText="1"/>
    </xf>
    <xf numFmtId="3" fontId="12" fillId="3" borderId="26" xfId="0" applyNumberFormat="1" applyFont="1" applyFill="1" applyBorder="1" applyAlignment="1" applyProtection="1">
      <alignment horizontal="right" vertical="top"/>
      <protection locked="0"/>
    </xf>
    <xf numFmtId="3" fontId="12" fillId="3" borderId="26" xfId="0" applyNumberFormat="1" applyFont="1" applyFill="1" applyBorder="1" applyAlignment="1" applyProtection="1">
      <alignment horizontal="right" vertical="top"/>
    </xf>
    <xf numFmtId="3" fontId="16" fillId="3" borderId="26" xfId="0" applyNumberFormat="1" applyFont="1" applyFill="1" applyBorder="1" applyAlignment="1">
      <alignment horizontal="right" vertical="top"/>
    </xf>
    <xf numFmtId="3" fontId="16" fillId="3" borderId="26" xfId="0" applyNumberFormat="1" applyFont="1" applyFill="1" applyBorder="1" applyAlignment="1" applyProtection="1">
      <alignment horizontal="right" vertical="top"/>
    </xf>
    <xf numFmtId="0" fontId="12" fillId="3" borderId="5" xfId="0" applyFont="1" applyFill="1" applyBorder="1" applyAlignment="1">
      <alignment horizontal="left" vertical="top"/>
    </xf>
    <xf numFmtId="0" fontId="12" fillId="3" borderId="7" xfId="0" applyFont="1" applyFill="1" applyBorder="1" applyAlignment="1">
      <alignment vertical="top"/>
    </xf>
    <xf numFmtId="3" fontId="12" fillId="3" borderId="25" xfId="0" applyNumberFormat="1" applyFont="1" applyFill="1" applyBorder="1" applyAlignment="1" applyProtection="1">
      <alignment horizontal="right" vertical="top"/>
    </xf>
    <xf numFmtId="0" fontId="16" fillId="3" borderId="5" xfId="0" applyFont="1" applyFill="1" applyBorder="1" applyAlignment="1">
      <alignment horizontal="left" vertical="top"/>
    </xf>
    <xf numFmtId="0" fontId="16" fillId="3" borderId="7" xfId="0" applyFont="1" applyFill="1" applyBorder="1" applyAlignment="1">
      <alignment vertical="top"/>
    </xf>
    <xf numFmtId="3" fontId="16" fillId="3" borderId="25" xfId="0" applyNumberFormat="1" applyFont="1" applyFill="1" applyBorder="1" applyAlignment="1">
      <alignment horizontal="right" vertical="top"/>
    </xf>
    <xf numFmtId="164" fontId="38" fillId="3" borderId="12" xfId="1" applyNumberFormat="1" applyFont="1" applyFill="1" applyBorder="1" applyAlignment="1" applyProtection="1">
      <alignment horizontal="center" vertical="center"/>
    </xf>
    <xf numFmtId="164" fontId="38" fillId="3" borderId="9" xfId="1" applyNumberFormat="1" applyFont="1" applyFill="1" applyBorder="1" applyAlignment="1" applyProtection="1">
      <alignment horizontal="center" vertical="center"/>
    </xf>
    <xf numFmtId="164" fontId="38" fillId="3" borderId="10" xfId="1" applyNumberFormat="1" applyFont="1" applyFill="1" applyBorder="1" applyAlignment="1" applyProtection="1">
      <alignment horizontal="center" vertical="center"/>
    </xf>
    <xf numFmtId="164" fontId="38" fillId="3" borderId="3" xfId="1" applyNumberFormat="1" applyFont="1" applyFill="1" applyBorder="1" applyAlignment="1" applyProtection="1">
      <alignment horizontal="center" vertical="center"/>
      <protection locked="0"/>
    </xf>
    <xf numFmtId="164" fontId="38" fillId="3" borderId="0" xfId="1" applyNumberFormat="1" applyFont="1" applyFill="1" applyBorder="1" applyAlignment="1" applyProtection="1">
      <alignment horizontal="center" vertical="center"/>
      <protection locked="0"/>
    </xf>
    <xf numFmtId="164" fontId="38" fillId="3" borderId="4" xfId="1" applyNumberFormat="1" applyFont="1" applyFill="1" applyBorder="1" applyAlignment="1" applyProtection="1">
      <alignment horizontal="center" vertical="center"/>
      <protection locked="0"/>
    </xf>
    <xf numFmtId="164" fontId="38" fillId="3" borderId="3" xfId="1" applyNumberFormat="1" applyFont="1" applyFill="1" applyBorder="1" applyAlignment="1" applyProtection="1">
      <alignment horizontal="center" vertical="center"/>
    </xf>
    <xf numFmtId="164" fontId="38" fillId="3" borderId="0" xfId="1" applyNumberFormat="1" applyFont="1" applyFill="1" applyBorder="1" applyAlignment="1" applyProtection="1">
      <alignment horizontal="center" vertical="center"/>
    </xf>
    <xf numFmtId="164" fontId="38" fillId="3" borderId="4" xfId="1" applyNumberFormat="1" applyFont="1" applyFill="1" applyBorder="1" applyAlignment="1" applyProtection="1">
      <alignment horizontal="center" vertical="center"/>
    </xf>
    <xf numFmtId="164" fontId="38" fillId="3" borderId="5" xfId="1" applyNumberFormat="1" applyFont="1" applyFill="1" applyBorder="1" applyAlignment="1" applyProtection="1">
      <alignment horizontal="center" vertical="center"/>
    </xf>
    <xf numFmtId="164" fontId="38" fillId="3" borderId="6" xfId="1" applyNumberFormat="1" applyFont="1" applyFill="1" applyBorder="1" applyAlignment="1" applyProtection="1">
      <alignment horizontal="center" vertical="center"/>
    </xf>
    <xf numFmtId="164" fontId="38" fillId="3" borderId="7" xfId="1" applyNumberFormat="1" applyFont="1" applyFill="1" applyBorder="1" applyAlignment="1" applyProtection="1">
      <alignment horizontal="center" vertical="center"/>
    </xf>
    <xf numFmtId="164" fontId="4" fillId="3" borderId="12" xfId="1" applyNumberFormat="1" applyFont="1" applyFill="1" applyBorder="1" applyAlignment="1" applyProtection="1">
      <alignment horizontal="center" vertical="center"/>
    </xf>
    <xf numFmtId="164" fontId="4" fillId="3" borderId="10" xfId="1" applyNumberFormat="1" applyFont="1" applyFill="1" applyBorder="1" applyAlignment="1" applyProtection="1">
      <alignment horizontal="center" vertical="center"/>
    </xf>
    <xf numFmtId="164" fontId="4" fillId="3" borderId="1" xfId="1" applyNumberFormat="1" applyFont="1" applyFill="1" applyBorder="1" applyAlignment="1" applyProtection="1">
      <alignment horizontal="center" vertical="center"/>
    </xf>
    <xf numFmtId="164" fontId="4" fillId="3" borderId="2" xfId="1" applyNumberFormat="1" applyFont="1" applyFill="1" applyBorder="1" applyAlignment="1" applyProtection="1">
      <alignment horizontal="center" vertical="center"/>
    </xf>
    <xf numFmtId="164" fontId="4" fillId="3" borderId="8" xfId="1" applyNumberFormat="1" applyFont="1" applyFill="1" applyBorder="1" applyAlignment="1" applyProtection="1">
      <alignment horizontal="center" vertical="center"/>
    </xf>
    <xf numFmtId="164" fontId="4" fillId="3" borderId="24" xfId="1" applyNumberFormat="1" applyFont="1" applyFill="1" applyBorder="1" applyAlignment="1" applyProtection="1">
      <alignment horizontal="center" vertical="center"/>
    </xf>
    <xf numFmtId="164" fontId="4" fillId="3" borderId="3" xfId="1" applyNumberFormat="1" applyFont="1" applyFill="1" applyBorder="1" applyAlignment="1" applyProtection="1">
      <alignment horizontal="center" vertical="center"/>
    </xf>
    <xf numFmtId="164" fontId="4" fillId="3" borderId="4" xfId="1" applyNumberFormat="1" applyFont="1" applyFill="1" applyBorder="1" applyAlignment="1" applyProtection="1">
      <alignment horizontal="center" vertical="center"/>
    </xf>
    <xf numFmtId="164" fontId="4" fillId="3" borderId="1" xfId="1" applyNumberFormat="1" applyFont="1" applyFill="1" applyBorder="1" applyAlignment="1" applyProtection="1">
      <alignment horizontal="center" vertical="center"/>
    </xf>
    <xf numFmtId="164" fontId="4" fillId="3" borderId="1" xfId="1" applyNumberFormat="1" applyFont="1" applyFill="1" applyBorder="1" applyAlignment="1" applyProtection="1">
      <alignment horizontal="center" vertical="center" wrapText="1"/>
    </xf>
    <xf numFmtId="164" fontId="4" fillId="3" borderId="25" xfId="1" applyNumberFormat="1" applyFont="1" applyFill="1" applyBorder="1" applyAlignment="1" applyProtection="1">
      <alignment horizontal="center" vertical="center"/>
    </xf>
    <xf numFmtId="164" fontId="4" fillId="3" borderId="5" xfId="1" applyNumberFormat="1" applyFont="1" applyFill="1" applyBorder="1" applyAlignment="1" applyProtection="1">
      <alignment horizontal="center" vertical="center"/>
    </xf>
    <xf numFmtId="164" fontId="4" fillId="3" borderId="7" xfId="1" applyNumberFormat="1" applyFont="1" applyFill="1" applyBorder="1" applyAlignment="1" applyProtection="1">
      <alignment horizontal="center" vertical="center"/>
    </xf>
    <xf numFmtId="164" fontId="4" fillId="3" borderId="23" xfId="1" applyNumberFormat="1" applyFont="1" applyFill="1" applyBorder="1" applyAlignment="1" applyProtection="1">
      <alignment horizontal="center" vertical="center"/>
    </xf>
    <xf numFmtId="0" fontId="39" fillId="3" borderId="0" xfId="0" applyFont="1" applyFill="1"/>
    <xf numFmtId="0" fontId="12" fillId="0" borderId="1" xfId="0" applyFont="1" applyBorder="1" applyAlignment="1" applyProtection="1">
      <alignment horizontal="left"/>
      <protection locked="0"/>
    </xf>
    <xf numFmtId="0" fontId="12" fillId="0" borderId="8" xfId="0" applyFont="1" applyBorder="1" applyAlignment="1" applyProtection="1">
      <alignment horizontal="left"/>
      <protection locked="0"/>
    </xf>
    <xf numFmtId="3" fontId="12" fillId="0" borderId="23" xfId="0" applyNumberFormat="1" applyFont="1" applyBorder="1" applyAlignment="1" applyProtection="1">
      <alignment horizontal="right"/>
      <protection locked="0"/>
    </xf>
    <xf numFmtId="3" fontId="12" fillId="0" borderId="23" xfId="0" applyNumberFormat="1" applyFont="1" applyBorder="1" applyAlignment="1" applyProtection="1">
      <alignment horizontal="right"/>
    </xf>
    <xf numFmtId="0" fontId="12" fillId="0" borderId="23" xfId="0" applyFont="1" applyBorder="1" applyAlignment="1" applyProtection="1">
      <alignment horizontal="left"/>
      <protection locked="0"/>
    </xf>
    <xf numFmtId="3" fontId="12" fillId="0" borderId="23" xfId="0" applyNumberFormat="1" applyFont="1" applyBorder="1" applyAlignment="1" applyProtection="1">
      <protection locked="0"/>
    </xf>
    <xf numFmtId="0" fontId="16" fillId="0" borderId="23" xfId="0" applyFont="1" applyBorder="1" applyAlignment="1">
      <alignment horizontal="right"/>
    </xf>
    <xf numFmtId="3" fontId="16" fillId="0" borderId="23" xfId="0" applyNumberFormat="1" applyFont="1" applyBorder="1" applyAlignment="1">
      <alignment horizontal="right"/>
    </xf>
    <xf numFmtId="3" fontId="16" fillId="0" borderId="23" xfId="0" applyNumberFormat="1" applyFont="1" applyBorder="1" applyAlignment="1" applyProtection="1">
      <alignment horizontal="right"/>
    </xf>
    <xf numFmtId="3" fontId="12" fillId="0" borderId="0" xfId="0" applyNumberFormat="1" applyFont="1" applyBorder="1" applyAlignment="1">
      <alignment horizontal="right"/>
    </xf>
    <xf numFmtId="0" fontId="16" fillId="0" borderId="23" xfId="0" applyFont="1" applyBorder="1" applyAlignment="1">
      <alignment horizontal="center"/>
    </xf>
    <xf numFmtId="0" fontId="40" fillId="3" borderId="0" xfId="0" applyFont="1" applyFill="1"/>
    <xf numFmtId="3" fontId="16" fillId="0" borderId="23" xfId="0" applyNumberFormat="1" applyFont="1" applyBorder="1" applyAlignment="1" applyProtection="1">
      <protection locked="0"/>
    </xf>
    <xf numFmtId="0" fontId="41" fillId="3" borderId="0" xfId="0" applyFont="1" applyFill="1"/>
    <xf numFmtId="164" fontId="4" fillId="3" borderId="23" xfId="1" applyNumberFormat="1" applyFont="1" applyFill="1" applyBorder="1" applyAlignment="1" applyProtection="1">
      <alignment horizontal="center" vertical="center"/>
    </xf>
    <xf numFmtId="0" fontId="16" fillId="0" borderId="1" xfId="0" applyFont="1" applyBorder="1" applyAlignment="1" applyProtection="1">
      <alignment horizontal="center"/>
      <protection locked="0"/>
    </xf>
    <xf numFmtId="0" fontId="16" fillId="0" borderId="2" xfId="0" applyFont="1" applyBorder="1" applyAlignment="1" applyProtection="1">
      <alignment horizontal="center"/>
      <protection locked="0"/>
    </xf>
    <xf numFmtId="0" fontId="16" fillId="0" borderId="8" xfId="0" applyFont="1" applyBorder="1" applyAlignment="1" applyProtection="1">
      <alignment horizontal="center"/>
      <protection locked="0"/>
    </xf>
    <xf numFmtId="0" fontId="12" fillId="3" borderId="12" xfId="0" applyFont="1" applyFill="1" applyBorder="1" applyAlignment="1" applyProtection="1">
      <alignment horizontal="justify" vertical="center" wrapText="1"/>
    </xf>
    <xf numFmtId="0" fontId="12" fillId="3" borderId="10" xfId="0" applyFont="1" applyFill="1" applyBorder="1" applyAlignment="1" applyProtection="1">
      <alignment horizontal="justify" vertical="center" wrapText="1"/>
    </xf>
    <xf numFmtId="0" fontId="12" fillId="3" borderId="24" xfId="0" applyFont="1" applyFill="1" applyBorder="1" applyAlignment="1" applyProtection="1">
      <alignment horizontal="justify" vertical="center" wrapText="1"/>
    </xf>
    <xf numFmtId="0" fontId="16" fillId="3" borderId="27" xfId="0" applyFont="1" applyFill="1" applyBorder="1" applyAlignment="1" applyProtection="1">
      <alignment horizontal="left" vertical="center" wrapText="1"/>
    </xf>
    <xf numFmtId="0" fontId="16" fillId="3" borderId="28" xfId="0" applyFont="1" applyFill="1" applyBorder="1" applyAlignment="1" applyProtection="1">
      <alignment horizontal="left" vertical="center" wrapText="1"/>
    </xf>
    <xf numFmtId="3" fontId="12" fillId="3" borderId="28" xfId="0" applyNumberFormat="1" applyFont="1" applyFill="1" applyBorder="1" applyAlignment="1" applyProtection="1">
      <alignment horizontal="right" vertical="center" wrapText="1"/>
    </xf>
    <xf numFmtId="0" fontId="12" fillId="0" borderId="5" xfId="0" applyFont="1" applyBorder="1"/>
    <xf numFmtId="0" fontId="16" fillId="3" borderId="7" xfId="0" applyFont="1" applyFill="1" applyBorder="1" applyAlignment="1">
      <alignment vertical="center" wrapText="1"/>
    </xf>
    <xf numFmtId="3" fontId="12" fillId="3" borderId="25" xfId="0" applyNumberFormat="1" applyFont="1" applyFill="1" applyBorder="1" applyAlignment="1" applyProtection="1">
      <alignment horizontal="right" vertical="center" wrapText="1"/>
      <protection locked="0"/>
    </xf>
    <xf numFmtId="0" fontId="12" fillId="0" borderId="1" xfId="0" applyFont="1" applyBorder="1"/>
    <xf numFmtId="0" fontId="16" fillId="3" borderId="8" xfId="0" applyFont="1" applyFill="1" applyBorder="1" applyAlignment="1">
      <alignment vertical="center" wrapText="1"/>
    </xf>
    <xf numFmtId="3" fontId="12" fillId="3" borderId="23" xfId="0" applyNumberFormat="1" applyFont="1" applyFill="1" applyBorder="1" applyAlignment="1" applyProtection="1">
      <alignment horizontal="right" vertical="center" wrapText="1"/>
      <protection locked="0"/>
    </xf>
    <xf numFmtId="0" fontId="12" fillId="3" borderId="12" xfId="0" applyFont="1" applyFill="1" applyBorder="1" applyAlignment="1">
      <alignment horizontal="justify" vertical="center" wrapText="1"/>
    </xf>
    <xf numFmtId="3" fontId="12" fillId="3" borderId="24" xfId="0" applyNumberFormat="1" applyFont="1" applyFill="1" applyBorder="1" applyAlignment="1">
      <alignment horizontal="right" vertical="center" wrapText="1"/>
    </xf>
    <xf numFmtId="0" fontId="16" fillId="3" borderId="27" xfId="0" applyFont="1" applyFill="1" applyBorder="1" applyAlignment="1">
      <alignment horizontal="left" vertical="center" wrapText="1"/>
    </xf>
    <xf numFmtId="0" fontId="16" fillId="3" borderId="28" xfId="0" applyFont="1" applyFill="1" applyBorder="1" applyAlignment="1">
      <alignment horizontal="left" vertical="center" wrapText="1"/>
    </xf>
    <xf numFmtId="3" fontId="12" fillId="3" borderId="28" xfId="0" applyNumberFormat="1" applyFont="1" applyFill="1" applyBorder="1" applyAlignment="1">
      <alignment horizontal="right" vertical="center" wrapText="1"/>
    </xf>
    <xf numFmtId="0" fontId="16" fillId="3" borderId="12" xfId="0" applyFont="1" applyFill="1" applyBorder="1" applyAlignment="1">
      <alignment horizontal="justify" vertical="center" wrapText="1"/>
    </xf>
    <xf numFmtId="0" fontId="16" fillId="3" borderId="10" xfId="0" applyFont="1" applyFill="1" applyBorder="1" applyAlignment="1">
      <alignment horizontal="justify" vertical="center" wrapText="1"/>
    </xf>
    <xf numFmtId="3" fontId="12" fillId="3" borderId="24" xfId="0" applyNumberFormat="1" applyFont="1" applyFill="1" applyBorder="1" applyAlignment="1" applyProtection="1">
      <alignment horizontal="right" vertical="center" wrapText="1"/>
      <protection locked="0"/>
    </xf>
    <xf numFmtId="0" fontId="12" fillId="3" borderId="24" xfId="0" applyFont="1" applyFill="1" applyBorder="1" applyAlignment="1">
      <alignment horizontal="right" vertical="center" wrapText="1"/>
    </xf>
    <xf numFmtId="0" fontId="12" fillId="3" borderId="3" xfId="0" applyFont="1" applyFill="1" applyBorder="1" applyAlignment="1">
      <alignment horizontal="justify" vertical="center" wrapText="1"/>
    </xf>
    <xf numFmtId="0" fontId="12" fillId="3" borderId="4" xfId="0" applyFont="1" applyFill="1" applyBorder="1" applyAlignment="1">
      <alignment horizontal="justify" vertical="center" wrapText="1"/>
    </xf>
    <xf numFmtId="3" fontId="12" fillId="3" borderId="26" xfId="0" applyNumberFormat="1" applyFont="1" applyFill="1" applyBorder="1" applyAlignment="1">
      <alignment horizontal="right" vertical="center" wrapText="1"/>
    </xf>
    <xf numFmtId="3" fontId="12" fillId="3" borderId="28" xfId="0" applyNumberFormat="1" applyFont="1" applyFill="1" applyBorder="1" applyAlignment="1" applyProtection="1">
      <alignment horizontal="right" vertical="center" wrapText="1"/>
      <protection locked="0"/>
    </xf>
    <xf numFmtId="3" fontId="12" fillId="3" borderId="29" xfId="0" applyNumberFormat="1" applyFont="1" applyFill="1" applyBorder="1" applyAlignment="1" applyProtection="1">
      <alignment horizontal="right" vertical="center" wrapText="1"/>
      <protection locked="0"/>
    </xf>
    <xf numFmtId="0" fontId="16" fillId="3" borderId="3" xfId="0" applyFont="1" applyFill="1" applyBorder="1" applyAlignment="1">
      <alignment horizontal="justify" vertical="center" wrapText="1"/>
    </xf>
    <xf numFmtId="0" fontId="16" fillId="3" borderId="4" xfId="0" applyFont="1" applyFill="1" applyBorder="1" applyAlignment="1">
      <alignment horizontal="justify" vertical="center" wrapText="1"/>
    </xf>
    <xf numFmtId="3" fontId="16" fillId="3" borderId="28" xfId="0" applyNumberFormat="1" applyFont="1" applyFill="1" applyBorder="1" applyAlignment="1">
      <alignment horizontal="right" vertical="center" wrapText="1"/>
    </xf>
    <xf numFmtId="0" fontId="12" fillId="3" borderId="24" xfId="0" applyFont="1" applyFill="1" applyBorder="1" applyAlignment="1">
      <alignment horizontal="justify" vertical="center" wrapText="1"/>
    </xf>
    <xf numFmtId="3" fontId="12" fillId="3" borderId="26" xfId="0" applyNumberFormat="1" applyFont="1" applyFill="1" applyBorder="1" applyAlignment="1" applyProtection="1">
      <alignment horizontal="right" vertical="center" wrapText="1"/>
      <protection locked="0"/>
    </xf>
    <xf numFmtId="0" fontId="12" fillId="0" borderId="0" xfId="0" applyFont="1" applyAlignment="1">
      <alignment horizontal="justify" wrapText="1"/>
    </xf>
    <xf numFmtId="164" fontId="4" fillId="3" borderId="0" xfId="1" applyNumberFormat="1" applyFont="1" applyFill="1" applyBorder="1" applyAlignment="1" applyProtection="1">
      <alignment horizontal="center"/>
      <protection locked="0"/>
    </xf>
    <xf numFmtId="164" fontId="4" fillId="3" borderId="0" xfId="1" applyNumberFormat="1" applyFont="1" applyFill="1" applyBorder="1" applyAlignment="1" applyProtection="1">
      <alignment horizontal="center"/>
    </xf>
    <xf numFmtId="164" fontId="4" fillId="3" borderId="1" xfId="1" applyNumberFormat="1" applyFont="1" applyFill="1" applyBorder="1" applyAlignment="1" applyProtection="1">
      <alignment horizontal="center"/>
    </xf>
    <xf numFmtId="164" fontId="4" fillId="3" borderId="8" xfId="1" applyNumberFormat="1" applyFont="1" applyFill="1" applyBorder="1" applyAlignment="1" applyProtection="1">
      <alignment horizontal="center"/>
    </xf>
    <xf numFmtId="164" fontId="4" fillId="3" borderId="24" xfId="1" applyNumberFormat="1" applyFont="1" applyFill="1" applyBorder="1" applyAlignment="1" applyProtection="1">
      <alignment horizontal="center"/>
    </xf>
    <xf numFmtId="0" fontId="39" fillId="0" borderId="0" xfId="0" applyFont="1" applyFill="1"/>
    <xf numFmtId="0" fontId="12" fillId="0" borderId="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3" fontId="16" fillId="0" borderId="4" xfId="0" applyNumberFormat="1" applyFont="1" applyFill="1" applyBorder="1" applyAlignment="1">
      <alignment vertical="center" wrapText="1"/>
    </xf>
    <xf numFmtId="0" fontId="12" fillId="0" borderId="3"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6" fillId="0" borderId="4" xfId="0" applyNumberFormat="1" applyFont="1" applyFill="1" applyBorder="1" applyAlignment="1" applyProtection="1">
      <alignment horizontal="right"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2" fillId="0" borderId="4" xfId="0" applyNumberFormat="1" applyFont="1" applyFill="1" applyBorder="1" applyAlignment="1" applyProtection="1">
      <alignment horizontal="right" vertical="center" wrapText="1"/>
      <protection locked="0"/>
    </xf>
    <xf numFmtId="3" fontId="12" fillId="0" borderId="26" xfId="0" applyNumberFormat="1" applyFont="1" applyFill="1" applyBorder="1" applyAlignment="1" applyProtection="1">
      <alignment horizontal="right" vertical="center" wrapText="1"/>
      <protection locked="0"/>
    </xf>
    <xf numFmtId="3" fontId="6" fillId="3" borderId="26" xfId="0" applyNumberFormat="1" applyFont="1" applyFill="1" applyBorder="1" applyAlignment="1" applyProtection="1">
      <alignment horizontal="right" vertical="center" wrapText="1"/>
    </xf>
    <xf numFmtId="3" fontId="12" fillId="3" borderId="26" xfId="0" applyNumberFormat="1" applyFont="1" applyFill="1" applyBorder="1" applyAlignment="1" applyProtection="1">
      <alignment horizontal="right" vertical="center" wrapText="1"/>
    </xf>
    <xf numFmtId="0" fontId="12" fillId="0" borderId="5"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7" xfId="0" applyFont="1" applyFill="1" applyBorder="1" applyAlignment="1">
      <alignment horizontal="justify" vertical="center" wrapText="1"/>
    </xf>
    <xf numFmtId="3" fontId="12" fillId="0" borderId="7" xfId="0" applyNumberFormat="1" applyFont="1" applyFill="1" applyBorder="1" applyAlignment="1">
      <alignment horizontal="right" vertical="center" wrapText="1"/>
    </xf>
    <xf numFmtId="3" fontId="12" fillId="0" borderId="25" xfId="0" applyNumberFormat="1" applyFont="1" applyFill="1" applyBorder="1" applyAlignment="1">
      <alignment horizontal="right" vertical="center" wrapText="1"/>
    </xf>
    <xf numFmtId="0" fontId="16" fillId="0" borderId="1" xfId="0" applyFont="1" applyFill="1" applyBorder="1" applyAlignment="1">
      <alignment horizontal="justify" vertical="center" wrapText="1"/>
    </xf>
    <xf numFmtId="0" fontId="16" fillId="0" borderId="2" xfId="0" applyFont="1" applyFill="1" applyBorder="1" applyAlignment="1">
      <alignment horizontal="left" vertical="center" wrapText="1" indent="3"/>
    </xf>
    <xf numFmtId="0" fontId="16" fillId="0" borderId="8" xfId="0" applyFont="1" applyFill="1" applyBorder="1" applyAlignment="1">
      <alignment horizontal="left" vertical="center" wrapText="1" indent="3"/>
    </xf>
    <xf numFmtId="3" fontId="16" fillId="0" borderId="25" xfId="0" applyNumberFormat="1" applyFont="1" applyFill="1" applyBorder="1" applyAlignment="1" applyProtection="1">
      <alignment horizontal="right" vertical="center" wrapText="1"/>
    </xf>
    <xf numFmtId="164" fontId="38" fillId="3" borderId="30" xfId="1" applyNumberFormat="1" applyFont="1" applyFill="1" applyBorder="1" applyAlignment="1" applyProtection="1">
      <alignment horizontal="center"/>
    </xf>
    <xf numFmtId="164" fontId="38" fillId="3" borderId="31" xfId="1" applyNumberFormat="1" applyFont="1" applyFill="1" applyBorder="1" applyAlignment="1" applyProtection="1">
      <alignment horizontal="center"/>
    </xf>
    <xf numFmtId="164" fontId="38" fillId="3" borderId="32" xfId="1" applyNumberFormat="1" applyFont="1" applyFill="1" applyBorder="1" applyAlignment="1" applyProtection="1">
      <alignment horizontal="center"/>
    </xf>
    <xf numFmtId="164" fontId="38" fillId="3" borderId="33" xfId="1" applyNumberFormat="1" applyFont="1" applyFill="1" applyBorder="1" applyAlignment="1" applyProtection="1">
      <alignment horizontal="center"/>
      <protection locked="0"/>
    </xf>
    <xf numFmtId="164" fontId="38" fillId="3" borderId="0" xfId="1" applyNumberFormat="1" applyFont="1" applyFill="1" applyBorder="1" applyAlignment="1" applyProtection="1">
      <alignment horizontal="center"/>
      <protection locked="0"/>
    </xf>
    <xf numFmtId="164" fontId="38" fillId="3" borderId="34" xfId="1" applyNumberFormat="1" applyFont="1" applyFill="1" applyBorder="1" applyAlignment="1" applyProtection="1">
      <alignment horizontal="center"/>
      <protection locked="0"/>
    </xf>
    <xf numFmtId="164" fontId="38" fillId="3" borderId="33" xfId="1" applyNumberFormat="1" applyFont="1" applyFill="1" applyBorder="1" applyAlignment="1" applyProtection="1">
      <alignment horizontal="center"/>
    </xf>
    <xf numFmtId="164" fontId="38" fillId="3" borderId="0" xfId="1" applyNumberFormat="1" applyFont="1" applyFill="1" applyBorder="1" applyAlignment="1" applyProtection="1">
      <alignment horizontal="center"/>
    </xf>
    <xf numFmtId="164" fontId="38" fillId="3" borderId="34" xfId="1" applyNumberFormat="1" applyFont="1" applyFill="1" applyBorder="1" applyAlignment="1" applyProtection="1">
      <alignment horizontal="center"/>
    </xf>
    <xf numFmtId="164" fontId="38" fillId="3" borderId="35" xfId="1" applyNumberFormat="1" applyFont="1" applyFill="1" applyBorder="1" applyAlignment="1" applyProtection="1">
      <alignment horizontal="right"/>
    </xf>
    <xf numFmtId="164" fontId="38" fillId="3" borderId="36" xfId="1" applyNumberFormat="1" applyFont="1" applyFill="1" applyBorder="1" applyAlignment="1" applyProtection="1">
      <alignment horizontal="right"/>
    </xf>
    <xf numFmtId="164" fontId="38" fillId="3" borderId="36" xfId="1" applyNumberFormat="1" applyFont="1" applyFill="1" applyBorder="1" applyAlignment="1" applyProtection="1">
      <alignment horizontal="center"/>
    </xf>
    <xf numFmtId="164" fontId="38" fillId="3" borderId="37" xfId="1" applyNumberFormat="1" applyFont="1" applyFill="1" applyBorder="1" applyAlignment="1" applyProtection="1"/>
    <xf numFmtId="164" fontId="4" fillId="3" borderId="9" xfId="1" applyNumberFormat="1" applyFont="1" applyFill="1" applyBorder="1" applyAlignment="1" applyProtection="1">
      <alignment horizontal="center" vertical="center"/>
    </xf>
    <xf numFmtId="164" fontId="4" fillId="3" borderId="2" xfId="1" applyNumberFormat="1" applyFont="1" applyFill="1" applyBorder="1" applyAlignment="1" applyProtection="1">
      <alignment horizontal="center"/>
    </xf>
    <xf numFmtId="164" fontId="4" fillId="3" borderId="0" xfId="1" applyNumberFormat="1" applyFont="1" applyFill="1" applyBorder="1" applyAlignment="1" applyProtection="1">
      <alignment horizontal="center" vertical="center"/>
    </xf>
    <xf numFmtId="164" fontId="4" fillId="3" borderId="24" xfId="1" applyNumberFormat="1" applyFont="1" applyFill="1" applyBorder="1" applyAlignment="1" applyProtection="1">
      <alignment horizontal="center" vertical="center"/>
    </xf>
    <xf numFmtId="164" fontId="4" fillId="3" borderId="12" xfId="1" applyNumberFormat="1" applyFont="1" applyFill="1" applyBorder="1" applyAlignment="1" applyProtection="1">
      <alignment horizontal="center" vertical="center"/>
    </xf>
    <xf numFmtId="164" fontId="4" fillId="3" borderId="26" xfId="1" applyNumberFormat="1" applyFont="1" applyFill="1" applyBorder="1" applyAlignment="1" applyProtection="1">
      <alignment horizontal="center" vertical="center"/>
    </xf>
    <xf numFmtId="164" fontId="4" fillId="3" borderId="6" xfId="1" applyNumberFormat="1" applyFont="1" applyFill="1" applyBorder="1" applyAlignment="1" applyProtection="1">
      <alignment horizontal="center" vertical="center"/>
    </xf>
    <xf numFmtId="164" fontId="4" fillId="3" borderId="23" xfId="1" applyNumberFormat="1" applyFont="1" applyFill="1" applyBorder="1" applyAlignment="1" applyProtection="1">
      <alignment horizontal="center"/>
    </xf>
    <xf numFmtId="164" fontId="4" fillId="3" borderId="1" xfId="1" applyNumberFormat="1" applyFont="1" applyFill="1" applyBorder="1" applyAlignment="1" applyProtection="1">
      <alignment horizontal="center"/>
    </xf>
    <xf numFmtId="0" fontId="4" fillId="3" borderId="12" xfId="4" applyFont="1" applyFill="1" applyBorder="1" applyAlignment="1">
      <alignment horizontal="center"/>
    </xf>
    <xf numFmtId="0" fontId="4" fillId="3" borderId="9" xfId="4" applyFont="1" applyFill="1" applyBorder="1" applyAlignment="1">
      <alignment horizontal="center"/>
    </xf>
    <xf numFmtId="0" fontId="4" fillId="3" borderId="10" xfId="4" applyFont="1" applyFill="1" applyBorder="1" applyAlignment="1">
      <alignment horizontal="center"/>
    </xf>
    <xf numFmtId="0" fontId="4" fillId="3" borderId="3" xfId="4" applyFont="1" applyFill="1" applyBorder="1" applyAlignment="1">
      <alignment horizontal="center"/>
    </xf>
    <xf numFmtId="0" fontId="4" fillId="3" borderId="0" xfId="4" applyFont="1" applyFill="1" applyBorder="1" applyAlignment="1">
      <alignment horizontal="center"/>
    </xf>
    <xf numFmtId="0" fontId="4" fillId="3" borderId="4" xfId="4" applyFont="1" applyFill="1" applyBorder="1" applyAlignment="1">
      <alignment horizontal="center"/>
    </xf>
    <xf numFmtId="0" fontId="4" fillId="3" borderId="3" xfId="4" applyFont="1" applyFill="1" applyBorder="1" applyAlignment="1">
      <alignment horizontal="center"/>
    </xf>
    <xf numFmtId="0" fontId="4" fillId="3" borderId="0" xfId="4" applyFont="1" applyFill="1" applyBorder="1" applyAlignment="1">
      <alignment horizontal="center"/>
    </xf>
    <xf numFmtId="0" fontId="4" fillId="3" borderId="4" xfId="4" applyFont="1" applyFill="1" applyBorder="1" applyAlignment="1">
      <alignment horizontal="center"/>
    </xf>
    <xf numFmtId="0" fontId="4" fillId="3" borderId="23" xfId="9" applyFont="1" applyFill="1" applyBorder="1" applyAlignment="1">
      <alignment horizontal="center" vertical="center" readingOrder="1"/>
    </xf>
    <xf numFmtId="0" fontId="4" fillId="3" borderId="23" xfId="9" applyFont="1" applyFill="1" applyBorder="1" applyAlignment="1">
      <alignment horizontal="center" vertical="center" wrapText="1" readingOrder="1"/>
    </xf>
    <xf numFmtId="0" fontId="13" fillId="0" borderId="24" xfId="9" applyFont="1" applyBorder="1" applyAlignment="1" applyProtection="1">
      <alignment vertical="top"/>
      <protection locked="0"/>
    </xf>
    <xf numFmtId="0" fontId="13" fillId="0" borderId="24" xfId="9" applyFont="1" applyBorder="1" applyAlignment="1" applyProtection="1">
      <alignment vertical="top" wrapText="1"/>
      <protection locked="0"/>
    </xf>
    <xf numFmtId="0" fontId="2" fillId="0" borderId="26" xfId="9" applyFont="1" applyBorder="1" applyAlignment="1" applyProtection="1">
      <alignment vertical="top"/>
      <protection locked="0"/>
    </xf>
    <xf numFmtId="37" fontId="2" fillId="0" borderId="26" xfId="9" applyNumberFormat="1" applyFont="1" applyBorder="1" applyAlignment="1" applyProtection="1">
      <alignment vertical="top"/>
      <protection locked="0"/>
    </xf>
    <xf numFmtId="0" fontId="13" fillId="0" borderId="25" xfId="9" applyFont="1" applyBorder="1" applyAlignment="1" applyProtection="1">
      <alignment vertical="top"/>
      <protection locked="0"/>
    </xf>
    <xf numFmtId="0" fontId="2" fillId="0" borderId="25" xfId="9" applyFont="1" applyBorder="1" applyAlignment="1" applyProtection="1">
      <alignment vertical="top" wrapText="1" readingOrder="1"/>
      <protection locked="0"/>
    </xf>
    <xf numFmtId="0" fontId="5" fillId="0" borderId="1" xfId="9" applyFont="1" applyBorder="1" applyAlignment="1">
      <alignment vertical="top"/>
    </xf>
    <xf numFmtId="37" fontId="5" fillId="0" borderId="8" xfId="9" applyNumberFormat="1" applyFont="1" applyBorder="1" applyAlignment="1">
      <alignment vertical="top"/>
    </xf>
    <xf numFmtId="0" fontId="30" fillId="0" borderId="0" xfId="0" applyFont="1" applyAlignment="1">
      <alignment horizontal="left"/>
    </xf>
    <xf numFmtId="0" fontId="30" fillId="0" borderId="0" xfId="0" applyFont="1" applyAlignment="1">
      <alignment horizontal="right"/>
    </xf>
    <xf numFmtId="0" fontId="2" fillId="0" borderId="0" xfId="9" applyFont="1" applyAlignment="1">
      <alignment vertical="top"/>
    </xf>
    <xf numFmtId="0" fontId="4" fillId="3" borderId="5" xfId="4" applyFont="1" applyFill="1" applyBorder="1" applyAlignment="1">
      <alignment horizontal="center"/>
    </xf>
    <xf numFmtId="0" fontId="4" fillId="3" borderId="6" xfId="4" applyFont="1" applyFill="1" applyBorder="1" applyAlignment="1">
      <alignment horizontal="center"/>
    </xf>
    <xf numFmtId="0" fontId="4" fillId="3" borderId="7" xfId="4" applyFont="1" applyFill="1" applyBorder="1" applyAlignment="1">
      <alignment horizontal="center"/>
    </xf>
    <xf numFmtId="0" fontId="4" fillId="0" borderId="25" xfId="9" applyFont="1" applyFill="1" applyBorder="1" applyAlignment="1">
      <alignment horizontal="center" vertical="center" readingOrder="1"/>
    </xf>
    <xf numFmtId="0" fontId="4" fillId="0" borderId="25" xfId="9" applyFont="1" applyFill="1" applyBorder="1" applyAlignment="1">
      <alignment horizontal="center" vertical="center" wrapText="1" readingOrder="1"/>
    </xf>
    <xf numFmtId="171" fontId="4" fillId="0" borderId="25" xfId="1" applyNumberFormat="1" applyFont="1" applyFill="1" applyBorder="1" applyAlignment="1">
      <alignment horizontal="center" vertical="center" wrapText="1" readingOrder="1"/>
    </xf>
    <xf numFmtId="0" fontId="2" fillId="0" borderId="26" xfId="9" quotePrefix="1" applyFont="1" applyBorder="1" applyAlignment="1" applyProtection="1">
      <alignment horizontal="center" vertical="top"/>
      <protection locked="0"/>
    </xf>
    <xf numFmtId="0" fontId="2" fillId="0" borderId="26" xfId="9" applyFont="1" applyBorder="1" applyAlignment="1" applyProtection="1">
      <alignment vertical="top" wrapText="1" shrinkToFit="1"/>
      <protection locked="0"/>
    </xf>
    <xf numFmtId="167" fontId="12" fillId="0" borderId="0" xfId="0" applyNumberFormat="1" applyFont="1"/>
    <xf numFmtId="167" fontId="2" fillId="2" borderId="24" xfId="10" applyNumberFormat="1" applyFont="1" applyFill="1" applyBorder="1" applyAlignment="1">
      <alignment horizontal="right"/>
    </xf>
    <xf numFmtId="9" fontId="2" fillId="0" borderId="26" xfId="3" applyFont="1" applyBorder="1" applyAlignment="1" applyProtection="1">
      <alignment horizontal="right" vertical="center"/>
      <protection locked="0"/>
    </xf>
    <xf numFmtId="171" fontId="2" fillId="0" borderId="26" xfId="1" applyNumberFormat="1" applyFont="1" applyBorder="1" applyAlignment="1" applyProtection="1">
      <alignment vertical="top"/>
      <protection locked="0"/>
    </xf>
    <xf numFmtId="0" fontId="2" fillId="0" borderId="26" xfId="11" applyNumberFormat="1" applyFont="1" applyBorder="1" applyAlignment="1" applyProtection="1">
      <alignment vertical="top"/>
      <protection locked="0"/>
    </xf>
    <xf numFmtId="0" fontId="2" fillId="0" borderId="1" xfId="9" applyFont="1" applyBorder="1" applyAlignment="1">
      <alignment vertical="top"/>
    </xf>
    <xf numFmtId="171" fontId="5" fillId="0" borderId="23" xfId="1" applyNumberFormat="1" applyFont="1" applyBorder="1" applyAlignment="1">
      <alignment vertical="top"/>
    </xf>
    <xf numFmtId="9" fontId="2" fillId="0" borderId="23" xfId="3" applyFont="1" applyBorder="1" applyAlignment="1" applyProtection="1">
      <alignment vertical="top"/>
      <protection locked="0"/>
    </xf>
    <xf numFmtId="0" fontId="2" fillId="0" borderId="0" xfId="9" applyFont="1" applyAlignment="1">
      <alignment vertical="top" wrapText="1"/>
    </xf>
    <xf numFmtId="0" fontId="45" fillId="0" borderId="0" xfId="0" applyFont="1"/>
    <xf numFmtId="0" fontId="46" fillId="0" borderId="0" xfId="0" applyFont="1" applyAlignment="1">
      <alignment horizontal="center"/>
    </xf>
    <xf numFmtId="0" fontId="45" fillId="0" borderId="0" xfId="0" applyFont="1" applyBorder="1"/>
    <xf numFmtId="0" fontId="47" fillId="0" borderId="0" xfId="0" applyFont="1"/>
    <xf numFmtId="0" fontId="48" fillId="0" borderId="0" xfId="0" applyFont="1" applyBorder="1" applyAlignment="1"/>
    <xf numFmtId="0" fontId="6" fillId="0" borderId="0" xfId="0" applyFont="1"/>
    <xf numFmtId="0" fontId="49" fillId="0" borderId="0" xfId="0" applyFont="1"/>
    <xf numFmtId="0" fontId="50" fillId="0" borderId="24" xfId="0" applyFont="1" applyBorder="1" applyAlignment="1">
      <alignment horizontal="center" vertical="center"/>
    </xf>
    <xf numFmtId="0" fontId="12" fillId="0" borderId="24" xfId="0" applyFont="1" applyBorder="1" applyAlignment="1">
      <alignment horizontal="center" vertical="center"/>
    </xf>
    <xf numFmtId="0" fontId="50" fillId="0" borderId="24" xfId="0" applyFont="1" applyBorder="1" applyAlignment="1">
      <alignment horizontal="center" vertical="center" wrapText="1"/>
    </xf>
    <xf numFmtId="0" fontId="50" fillId="0" borderId="10" xfId="0" applyFont="1" applyBorder="1" applyAlignment="1">
      <alignment horizontal="center" vertical="center" wrapText="1"/>
    </xf>
    <xf numFmtId="0" fontId="51" fillId="0" borderId="1" xfId="0" applyFont="1" applyBorder="1" applyAlignment="1">
      <alignment horizontal="center" vertical="center"/>
    </xf>
    <xf numFmtId="0" fontId="51" fillId="0" borderId="8" xfId="0" applyFont="1" applyBorder="1" applyAlignment="1">
      <alignment horizontal="center" vertical="center"/>
    </xf>
    <xf numFmtId="0" fontId="51" fillId="0" borderId="1" xfId="0" applyFont="1" applyBorder="1" applyAlignment="1">
      <alignment horizontal="centerContinuous" vertical="center" wrapText="1"/>
    </xf>
    <xf numFmtId="0" fontId="49" fillId="0" borderId="2" xfId="0" applyFont="1" applyBorder="1" applyAlignment="1">
      <alignment horizontal="centerContinuous" wrapText="1"/>
    </xf>
    <xf numFmtId="0" fontId="49" fillId="0" borderId="9" xfId="0" applyFont="1" applyBorder="1" applyAlignment="1">
      <alignment horizontal="centerContinuous" wrapText="1"/>
    </xf>
    <xf numFmtId="0" fontId="49" fillId="0" borderId="10" xfId="0" applyFont="1" applyBorder="1" applyAlignment="1">
      <alignment horizontal="centerContinuous" wrapText="1"/>
    </xf>
    <xf numFmtId="0" fontId="52" fillId="0" borderId="26" xfId="0" applyFont="1" applyBorder="1" applyAlignment="1">
      <alignment horizontal="center" vertical="center"/>
    </xf>
    <xf numFmtId="0" fontId="16" fillId="0" borderId="26" xfId="0" applyFont="1" applyBorder="1" applyAlignment="1">
      <alignment horizontal="center" vertical="center"/>
    </xf>
    <xf numFmtId="0" fontId="52" fillId="0" borderId="26" xfId="0" applyFont="1" applyBorder="1" applyAlignment="1">
      <alignment horizontal="center" vertical="center" wrapText="1"/>
    </xf>
    <xf numFmtId="0" fontId="52" fillId="0" borderId="0"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1" xfId="0" applyFont="1" applyBorder="1" applyAlignment="1">
      <alignment vertical="center"/>
    </xf>
    <xf numFmtId="0" fontId="51" fillId="0" borderId="8" xfId="0" applyFont="1" applyBorder="1" applyAlignment="1">
      <alignment vertical="center"/>
    </xf>
    <xf numFmtId="0" fontId="45" fillId="0" borderId="26" xfId="0" applyFont="1" applyBorder="1"/>
    <xf numFmtId="0" fontId="16" fillId="0" borderId="26" xfId="0" applyFont="1" applyBorder="1"/>
    <xf numFmtId="0" fontId="3" fillId="0" borderId="25" xfId="0" applyFont="1" applyBorder="1" applyAlignment="1">
      <alignment horizontal="center"/>
    </xf>
    <xf numFmtId="0" fontId="3" fillId="0" borderId="7" xfId="0" applyFont="1" applyBorder="1" applyAlignment="1">
      <alignment horizontal="center"/>
    </xf>
    <xf numFmtId="0" fontId="51" fillId="0" borderId="10" xfId="0" applyFont="1" applyBorder="1" applyAlignment="1">
      <alignment horizontal="center" vertical="center"/>
    </xf>
    <xf numFmtId="0" fontId="51" fillId="0" borderId="24" xfId="0" applyFont="1" applyBorder="1" applyAlignment="1">
      <alignment horizontal="center" vertical="center"/>
    </xf>
    <xf numFmtId="0" fontId="45" fillId="0" borderId="25" xfId="0" applyFont="1" applyBorder="1"/>
    <xf numFmtId="0" fontId="16" fillId="0" borderId="25" xfId="0" applyFont="1" applyBorder="1"/>
    <xf numFmtId="0" fontId="45" fillId="0" borderId="6" xfId="0" applyFont="1" applyBorder="1"/>
    <xf numFmtId="0" fontId="49" fillId="0" borderId="1" xfId="0" applyFont="1" applyBorder="1" applyAlignment="1">
      <alignment horizontal="center"/>
    </xf>
    <xf numFmtId="0" fontId="53" fillId="0" borderId="8" xfId="0" applyFont="1" applyBorder="1" applyAlignment="1">
      <alignment horizontal="center"/>
    </xf>
    <xf numFmtId="0" fontId="3" fillId="0" borderId="7" xfId="0" applyFont="1" applyBorder="1"/>
    <xf numFmtId="0" fontId="49" fillId="0" borderId="25" xfId="0" applyFont="1" applyBorder="1"/>
    <xf numFmtId="0" fontId="51" fillId="0" borderId="7" xfId="0" applyFont="1" applyBorder="1" applyAlignment="1">
      <alignment horizontal="center"/>
    </xf>
    <xf numFmtId="0" fontId="52" fillId="0" borderId="24" xfId="0" applyFont="1" applyBorder="1" applyAlignment="1">
      <alignment horizontal="left" vertical="center" wrapText="1"/>
    </xf>
    <xf numFmtId="0" fontId="50" fillId="0" borderId="24" xfId="0" applyFont="1" applyBorder="1" applyAlignment="1">
      <alignment horizontal="left" vertical="top" wrapText="1"/>
    </xf>
    <xf numFmtId="0" fontId="50" fillId="0" borderId="24" xfId="0" applyFont="1" applyBorder="1" applyAlignment="1">
      <alignment horizontal="center" vertical="center" wrapText="1"/>
    </xf>
    <xf numFmtId="0" fontId="50" fillId="0" borderId="24" xfId="0" applyFont="1" applyBorder="1" applyAlignment="1">
      <alignment horizontal="center" vertical="top" wrapText="1"/>
    </xf>
    <xf numFmtId="0" fontId="51" fillId="0" borderId="24" xfId="0" applyFont="1" applyBorder="1" applyAlignment="1">
      <alignment horizontal="center" vertical="top" wrapText="1"/>
    </xf>
    <xf numFmtId="0" fontId="3" fillId="0" borderId="24" xfId="0" applyFont="1" applyBorder="1" applyAlignment="1">
      <alignment horizontal="center" vertical="top" wrapText="1"/>
    </xf>
    <xf numFmtId="43" fontId="3" fillId="0" borderId="24" xfId="1" applyFont="1" applyBorder="1" applyAlignment="1">
      <alignment horizontal="center" vertical="top" wrapText="1"/>
    </xf>
    <xf numFmtId="0" fontId="52" fillId="0" borderId="26" xfId="0" applyFont="1" applyBorder="1" applyAlignment="1">
      <alignment horizontal="left" vertical="center" wrapText="1"/>
    </xf>
    <xf numFmtId="0" fontId="50" fillId="0" borderId="26" xfId="0" applyFont="1" applyBorder="1" applyAlignment="1">
      <alignment horizontal="left" vertical="top" wrapText="1"/>
    </xf>
    <xf numFmtId="0" fontId="50" fillId="0" borderId="26" xfId="0" applyFont="1" applyBorder="1" applyAlignment="1">
      <alignment horizontal="center" vertical="center" wrapText="1"/>
    </xf>
    <xf numFmtId="0" fontId="50" fillId="0" borderId="26" xfId="0" applyFont="1" applyBorder="1" applyAlignment="1">
      <alignment horizontal="center" vertical="top" wrapText="1"/>
    </xf>
    <xf numFmtId="0" fontId="51" fillId="0" borderId="26" xfId="0" applyFont="1" applyBorder="1" applyAlignment="1">
      <alignment horizontal="center" vertical="top" wrapText="1"/>
    </xf>
    <xf numFmtId="0" fontId="3" fillId="0" borderId="26" xfId="0" applyFont="1" applyBorder="1" applyAlignment="1">
      <alignment horizontal="center" vertical="top" wrapText="1"/>
    </xf>
    <xf numFmtId="43" fontId="3" fillId="0" borderId="26" xfId="1" applyFont="1" applyBorder="1" applyAlignment="1">
      <alignment horizontal="center" vertical="top" wrapText="1"/>
    </xf>
    <xf numFmtId="0" fontId="47" fillId="0" borderId="0" xfId="0" applyFont="1" applyBorder="1"/>
    <xf numFmtId="0" fontId="50" fillId="0" borderId="25" xfId="0" applyFont="1" applyBorder="1" applyAlignment="1">
      <alignment horizontal="center" vertical="center" wrapText="1"/>
    </xf>
    <xf numFmtId="0" fontId="50" fillId="0" borderId="25" xfId="0" applyFont="1" applyBorder="1" applyAlignment="1">
      <alignment horizontal="center" vertical="top" wrapText="1"/>
    </xf>
    <xf numFmtId="0" fontId="51" fillId="0" borderId="25" xfId="0" applyFont="1" applyBorder="1" applyAlignment="1">
      <alignment horizontal="center" vertical="top" wrapText="1"/>
    </xf>
    <xf numFmtId="0" fontId="3" fillId="0" borderId="25" xfId="0" applyFont="1" applyBorder="1" applyAlignment="1">
      <alignment horizontal="center" vertical="top" wrapText="1"/>
    </xf>
    <xf numFmtId="43" fontId="3" fillId="0" borderId="25" xfId="1" applyFont="1" applyBorder="1" applyAlignment="1">
      <alignment horizontal="center" vertical="top" wrapText="1"/>
    </xf>
    <xf numFmtId="0" fontId="52" fillId="0" borderId="25" xfId="0" applyFont="1" applyBorder="1" applyAlignment="1">
      <alignment horizontal="left" vertical="center" wrapText="1"/>
    </xf>
    <xf numFmtId="0" fontId="50" fillId="0" borderId="25" xfId="0" applyFont="1" applyBorder="1" applyAlignment="1">
      <alignment horizontal="left" vertical="top" wrapText="1"/>
    </xf>
    <xf numFmtId="0" fontId="50" fillId="0" borderId="25" xfId="0" applyFont="1" applyBorder="1"/>
    <xf numFmtId="0" fontId="3" fillId="0" borderId="25" xfId="0" applyFont="1" applyBorder="1"/>
    <xf numFmtId="0" fontId="50" fillId="0" borderId="26" xfId="0" applyFont="1" applyBorder="1"/>
    <xf numFmtId="0" fontId="50" fillId="0" borderId="24" xfId="0" applyFont="1" applyBorder="1"/>
    <xf numFmtId="0" fontId="3" fillId="0" borderId="26" xfId="0" applyFont="1" applyBorder="1"/>
    <xf numFmtId="0" fontId="3" fillId="0" borderId="4" xfId="0" applyFont="1" applyBorder="1"/>
    <xf numFmtId="0" fontId="50" fillId="0" borderId="26" xfId="0" applyFont="1" applyBorder="1" applyAlignment="1">
      <alignment horizontal="center" vertical="center" wrapText="1"/>
    </xf>
    <xf numFmtId="0" fontId="50" fillId="0" borderId="26" xfId="0" applyFont="1" applyBorder="1" applyAlignment="1">
      <alignment vertical="center"/>
    </xf>
    <xf numFmtId="0" fontId="54" fillId="0" borderId="26" xfId="0" applyFont="1" applyFill="1" applyBorder="1" applyAlignment="1">
      <alignment vertical="center" wrapText="1"/>
    </xf>
    <xf numFmtId="0" fontId="3" fillId="0" borderId="26" xfId="0" applyFont="1" applyFill="1" applyBorder="1" applyAlignment="1">
      <alignment vertical="center"/>
    </xf>
    <xf numFmtId="3" fontId="3" fillId="0" borderId="26" xfId="0" applyNumberFormat="1" applyFont="1" applyFill="1" applyBorder="1" applyAlignment="1">
      <alignment vertical="center"/>
    </xf>
    <xf numFmtId="9" fontId="3" fillId="0" borderId="26" xfId="3" applyFont="1" applyFill="1" applyBorder="1" applyAlignment="1">
      <alignment vertical="center"/>
    </xf>
    <xf numFmtId="9" fontId="3" fillId="0" borderId="4" xfId="3" applyFont="1" applyBorder="1" applyAlignment="1">
      <alignment vertical="center"/>
    </xf>
    <xf numFmtId="3" fontId="50" fillId="0" borderId="3" xfId="0" applyNumberFormat="1" applyFont="1" applyFill="1" applyBorder="1" applyAlignment="1">
      <alignment vertical="center"/>
    </xf>
    <xf numFmtId="0" fontId="47" fillId="0" borderId="0" xfId="0" applyFont="1" applyAlignment="1">
      <alignment vertical="center"/>
    </xf>
    <xf numFmtId="0" fontId="47" fillId="0" borderId="0" xfId="0" applyFont="1" applyBorder="1" applyAlignment="1">
      <alignment vertical="center"/>
    </xf>
    <xf numFmtId="0" fontId="45" fillId="0" borderId="0" xfId="0" applyFont="1" applyAlignment="1">
      <alignment vertical="center"/>
    </xf>
    <xf numFmtId="0" fontId="50" fillId="0" borderId="26" xfId="0" applyFont="1" applyFill="1" applyBorder="1" applyAlignment="1">
      <alignment vertical="center"/>
    </xf>
    <xf numFmtId="0" fontId="50" fillId="0" borderId="24" xfId="0" applyFont="1" applyBorder="1" applyAlignment="1">
      <alignment horizontal="left" vertical="center" wrapText="1"/>
    </xf>
    <xf numFmtId="0" fontId="50" fillId="0" borderId="24" xfId="0" applyFont="1" applyBorder="1" applyAlignment="1">
      <alignment horizontal="center" vertical="center"/>
    </xf>
    <xf numFmtId="0" fontId="50" fillId="0" borderId="24" xfId="0" applyFont="1" applyFill="1" applyBorder="1"/>
    <xf numFmtId="0" fontId="3" fillId="0" borderId="24" xfId="0" applyFont="1" applyFill="1" applyBorder="1"/>
    <xf numFmtId="0" fontId="3" fillId="0" borderId="10" xfId="0" applyFont="1" applyBorder="1"/>
    <xf numFmtId="0" fontId="50" fillId="0" borderId="26" xfId="0" applyFont="1" applyBorder="1" applyAlignment="1">
      <alignment horizontal="left" vertical="center" wrapText="1"/>
    </xf>
    <xf numFmtId="0" fontId="0" fillId="0" borderId="26" xfId="0" applyBorder="1" applyAlignment="1">
      <alignment horizontal="center" vertical="center"/>
    </xf>
    <xf numFmtId="0" fontId="50" fillId="0" borderId="26" xfId="0" applyFont="1" applyFill="1" applyBorder="1"/>
    <xf numFmtId="0" fontId="3" fillId="0" borderId="26" xfId="0" applyFont="1" applyFill="1" applyBorder="1"/>
    <xf numFmtId="0" fontId="50" fillId="0" borderId="25" xfId="0" applyFont="1" applyBorder="1" applyAlignment="1">
      <alignment horizontal="left" vertical="center" wrapText="1"/>
    </xf>
    <xf numFmtId="0" fontId="0" fillId="0" borderId="25" xfId="0" applyBorder="1" applyAlignment="1">
      <alignment horizontal="center" vertical="center"/>
    </xf>
    <xf numFmtId="0" fontId="50" fillId="0" borderId="25" xfId="0" applyFont="1" applyFill="1" applyBorder="1"/>
    <xf numFmtId="0" fontId="3" fillId="0" borderId="25" xfId="0" applyFont="1" applyFill="1" applyBorder="1"/>
    <xf numFmtId="0" fontId="50" fillId="0" borderId="25" xfId="0" applyFont="1" applyBorder="1" applyAlignment="1">
      <alignment vertical="center"/>
    </xf>
    <xf numFmtId="0" fontId="54" fillId="0" borderId="25" xfId="0" applyFont="1" applyFill="1" applyBorder="1" applyAlignment="1">
      <alignment vertical="center" wrapText="1"/>
    </xf>
    <xf numFmtId="0" fontId="3" fillId="0" borderId="25" xfId="0" applyFont="1" applyFill="1" applyBorder="1" applyAlignment="1">
      <alignment vertical="center"/>
    </xf>
    <xf numFmtId="3" fontId="3" fillId="0" borderId="25" xfId="0" applyNumberFormat="1" applyFont="1" applyFill="1" applyBorder="1" applyAlignment="1">
      <alignment vertical="center"/>
    </xf>
    <xf numFmtId="9" fontId="3" fillId="0" borderId="25" xfId="3" applyFont="1" applyFill="1" applyBorder="1" applyAlignment="1">
      <alignment vertical="center"/>
    </xf>
    <xf numFmtId="9" fontId="3" fillId="0" borderId="7" xfId="3" applyFont="1" applyBorder="1" applyAlignment="1">
      <alignment vertical="center"/>
    </xf>
    <xf numFmtId="0" fontId="50" fillId="0" borderId="12" xfId="0" applyFont="1" applyBorder="1" applyAlignment="1">
      <alignment horizontal="center" vertical="center"/>
    </xf>
    <xf numFmtId="0" fontId="50" fillId="0" borderId="9" xfId="0" applyFont="1" applyBorder="1" applyAlignment="1">
      <alignment horizontal="center" vertical="center"/>
    </xf>
    <xf numFmtId="0" fontId="50" fillId="0" borderId="10" xfId="0" applyFont="1" applyBorder="1" applyAlignment="1">
      <alignment horizontal="center" vertical="center"/>
    </xf>
    <xf numFmtId="0" fontId="50" fillId="0" borderId="25"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2" fillId="0" borderId="23" xfId="0" quotePrefix="1" applyFont="1" applyBorder="1" applyAlignment="1">
      <alignment horizontal="right"/>
    </xf>
    <xf numFmtId="0" fontId="50" fillId="0" borderId="1" xfId="0" applyFont="1" applyBorder="1" applyAlignment="1">
      <alignment horizontal="left"/>
    </xf>
    <xf numFmtId="0" fontId="50" fillId="0" borderId="2" xfId="0" applyFont="1" applyBorder="1" applyAlignment="1">
      <alignment horizontal="left"/>
    </xf>
    <xf numFmtId="0" fontId="50" fillId="0" borderId="8" xfId="0" applyFont="1" applyBorder="1" applyAlignment="1">
      <alignment horizontal="left"/>
    </xf>
    <xf numFmtId="0" fontId="50" fillId="0" borderId="23" xfId="0" quotePrefix="1" applyFont="1" applyBorder="1" applyAlignment="1">
      <alignment horizontal="center"/>
    </xf>
    <xf numFmtId="0" fontId="50" fillId="0" borderId="23" xfId="0" quotePrefix="1" applyFont="1" applyBorder="1" applyAlignment="1">
      <alignment horizontal="right" vertical="center"/>
    </xf>
    <xf numFmtId="0" fontId="50" fillId="0" borderId="1" xfId="0" applyFont="1" applyBorder="1" applyAlignment="1">
      <alignment horizontal="left" wrapText="1"/>
    </xf>
    <xf numFmtId="0" fontId="50" fillId="0" borderId="2" xfId="0" applyFont="1" applyBorder="1" applyAlignment="1">
      <alignment horizontal="left" wrapText="1"/>
    </xf>
    <xf numFmtId="0" fontId="50" fillId="0" borderId="8" xfId="0" applyFont="1" applyBorder="1" applyAlignment="1">
      <alignment horizontal="left" wrapText="1"/>
    </xf>
    <xf numFmtId="0" fontId="50" fillId="0" borderId="23" xfId="0" quotePrefix="1" applyFont="1" applyBorder="1" applyAlignment="1">
      <alignment horizontal="right"/>
    </xf>
    <xf numFmtId="0" fontId="50" fillId="0" borderId="1" xfId="0" applyFont="1" applyBorder="1" applyAlignment="1">
      <alignment horizontal="left"/>
    </xf>
    <xf numFmtId="0" fontId="50" fillId="0" borderId="2"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9" fillId="0" borderId="2" xfId="0" applyFont="1" applyBorder="1"/>
    <xf numFmtId="0" fontId="40" fillId="0" borderId="2" xfId="0" applyFont="1" applyBorder="1"/>
    <xf numFmtId="0" fontId="40" fillId="0" borderId="8" xfId="0" applyFont="1" applyBorder="1"/>
    <xf numFmtId="0" fontId="39" fillId="0" borderId="23" xfId="0" applyFont="1" applyBorder="1"/>
    <xf numFmtId="0" fontId="50" fillId="0" borderId="23" xfId="0" applyFont="1" applyBorder="1"/>
    <xf numFmtId="0" fontId="50" fillId="0" borderId="2" xfId="0" applyFont="1" applyBorder="1"/>
    <xf numFmtId="0" fontId="3" fillId="0" borderId="2" xfId="0" applyFont="1" applyBorder="1"/>
    <xf numFmtId="0" fontId="3" fillId="0" borderId="8" xfId="0" applyFont="1" applyBorder="1"/>
    <xf numFmtId="0" fontId="50" fillId="3" borderId="26" xfId="0" applyFont="1" applyFill="1" applyBorder="1" applyAlignment="1">
      <alignment horizontal="left" vertical="top" wrapText="1"/>
    </xf>
    <xf numFmtId="0" fontId="50" fillId="3" borderId="23" xfId="0" applyFont="1" applyFill="1" applyBorder="1" applyAlignment="1">
      <alignment horizontal="left" vertical="center" wrapText="1"/>
    </xf>
    <xf numFmtId="0" fontId="3" fillId="3" borderId="26" xfId="0" applyFont="1" applyFill="1" applyBorder="1" applyAlignment="1">
      <alignment horizontal="left" vertical="top" wrapText="1"/>
    </xf>
    <xf numFmtId="0" fontId="6" fillId="3" borderId="15" xfId="4" applyFont="1" applyFill="1" applyBorder="1" applyAlignment="1">
      <alignment horizontal="center"/>
    </xf>
    <xf numFmtId="0" fontId="6" fillId="3" borderId="16" xfId="4" applyFont="1" applyFill="1" applyBorder="1" applyAlignment="1">
      <alignment horizontal="center"/>
    </xf>
    <xf numFmtId="0" fontId="6" fillId="3" borderId="17" xfId="4" applyFont="1" applyFill="1" applyBorder="1" applyAlignment="1">
      <alignment horizontal="center"/>
    </xf>
    <xf numFmtId="0" fontId="6" fillId="3" borderId="18" xfId="4" applyFont="1" applyFill="1" applyBorder="1" applyAlignment="1">
      <alignment horizontal="center"/>
    </xf>
    <xf numFmtId="0" fontId="6" fillId="3" borderId="0" xfId="4" applyFont="1" applyFill="1" applyBorder="1" applyAlignment="1">
      <alignment horizontal="center"/>
    </xf>
    <xf numFmtId="0" fontId="6" fillId="3" borderId="19" xfId="4" applyFont="1" applyFill="1" applyBorder="1" applyAlignment="1">
      <alignment horizontal="center"/>
    </xf>
    <xf numFmtId="0" fontId="55" fillId="0" borderId="0" xfId="0" applyFont="1" applyAlignment="1">
      <alignment horizontal="center" wrapText="1"/>
    </xf>
    <xf numFmtId="0" fontId="6" fillId="3" borderId="20" xfId="4" applyFont="1" applyFill="1" applyBorder="1" applyAlignment="1">
      <alignment horizontal="center"/>
    </xf>
    <xf numFmtId="0" fontId="6" fillId="3" borderId="21" xfId="4" applyFont="1" applyFill="1" applyBorder="1" applyAlignment="1">
      <alignment horizontal="center"/>
    </xf>
    <xf numFmtId="0" fontId="6" fillId="3" borderId="22" xfId="4" applyFont="1" applyFill="1" applyBorder="1" applyAlignment="1">
      <alignment horizontal="center"/>
    </xf>
    <xf numFmtId="0" fontId="55" fillId="0" borderId="0" xfId="0" applyFont="1" applyAlignment="1">
      <alignment horizontal="center" wrapText="1"/>
    </xf>
    <xf numFmtId="0" fontId="6" fillId="3" borderId="25" xfId="4" applyFont="1" applyFill="1" applyBorder="1" applyAlignment="1" applyProtection="1">
      <alignment horizontal="center" vertical="center"/>
    </xf>
    <xf numFmtId="0" fontId="55" fillId="0" borderId="23" xfId="0" applyFont="1" applyBorder="1" applyAlignment="1">
      <alignment horizontal="center" wrapText="1"/>
    </xf>
    <xf numFmtId="0" fontId="56" fillId="0" borderId="23" xfId="0" applyFont="1" applyBorder="1" applyAlignment="1">
      <alignment horizontal="right" wrapText="1"/>
    </xf>
    <xf numFmtId="4" fontId="56" fillId="0" borderId="23" xfId="0" applyNumberFormat="1" applyFont="1" applyBorder="1" applyAlignment="1">
      <alignment horizontal="right" wrapText="1"/>
    </xf>
    <xf numFmtId="0" fontId="55" fillId="0" borderId="18" xfId="0" applyFont="1" applyBorder="1" applyAlignment="1">
      <alignment horizontal="center" wrapText="1"/>
    </xf>
    <xf numFmtId="0" fontId="6" fillId="3" borderId="12" xfId="4" applyFont="1" applyFill="1" applyBorder="1" applyAlignment="1">
      <alignment horizontal="center"/>
    </xf>
    <xf numFmtId="0" fontId="6" fillId="3" borderId="9" xfId="4" applyFont="1" applyFill="1" applyBorder="1" applyAlignment="1">
      <alignment horizontal="center"/>
    </xf>
    <xf numFmtId="0" fontId="6" fillId="3" borderId="10" xfId="4" applyFont="1" applyFill="1" applyBorder="1" applyAlignment="1">
      <alignment horizontal="center"/>
    </xf>
    <xf numFmtId="0" fontId="12" fillId="3" borderId="0" xfId="0" applyFont="1" applyFill="1" applyProtection="1">
      <protection locked="0"/>
    </xf>
    <xf numFmtId="0" fontId="6" fillId="3" borderId="3" xfId="4" applyFont="1" applyFill="1" applyBorder="1" applyAlignment="1">
      <alignment horizontal="center"/>
    </xf>
    <xf numFmtId="0" fontId="6" fillId="3" borderId="4" xfId="4" applyFont="1" applyFill="1" applyBorder="1" applyAlignment="1">
      <alignment horizontal="center"/>
    </xf>
    <xf numFmtId="0" fontId="6" fillId="3" borderId="23" xfId="9" applyFont="1" applyFill="1" applyBorder="1" applyAlignment="1">
      <alignment horizontal="center" vertical="center" readingOrder="1"/>
    </xf>
    <xf numFmtId="0" fontId="6" fillId="3" borderId="23" xfId="9" applyFont="1" applyFill="1" applyBorder="1" applyAlignment="1">
      <alignment horizontal="center" vertical="center" wrapText="1" readingOrder="1"/>
    </xf>
    <xf numFmtId="0" fontId="2" fillId="0" borderId="26" xfId="9" applyFont="1" applyBorder="1" applyAlignment="1" applyProtection="1">
      <alignment horizontal="center" vertical="top"/>
      <protection locked="0"/>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2" fillId="3" borderId="42"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43"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justify" vertical="center" wrapText="1"/>
      <protection locked="0"/>
    </xf>
    <xf numFmtId="0" fontId="12" fillId="3" borderId="19" xfId="0" applyFont="1" applyFill="1" applyBorder="1" applyAlignment="1" applyProtection="1">
      <alignment horizontal="justify" vertical="center" wrapText="1"/>
      <protection locked="0"/>
    </xf>
    <xf numFmtId="0" fontId="12" fillId="3" borderId="20"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justify" vertical="center" wrapText="1"/>
      <protection locked="0"/>
    </xf>
    <xf numFmtId="0" fontId="12" fillId="3" borderId="22" xfId="0" applyFont="1" applyFill="1" applyBorder="1" applyAlignment="1" applyProtection="1">
      <alignment horizontal="justify" vertical="center" wrapText="1"/>
      <protection locked="0"/>
    </xf>
    <xf numFmtId="0" fontId="30" fillId="0" borderId="0" xfId="0" applyFont="1" applyFill="1"/>
    <xf numFmtId="0" fontId="15" fillId="3" borderId="44" xfId="0" applyFont="1" applyFill="1" applyBorder="1" applyAlignment="1">
      <alignment horizontal="center" vertical="center"/>
    </xf>
    <xf numFmtId="0" fontId="15" fillId="3" borderId="45" xfId="0" applyFont="1" applyFill="1" applyBorder="1" applyAlignment="1">
      <alignment horizontal="center" vertical="center"/>
    </xf>
    <xf numFmtId="0" fontId="30" fillId="0" borderId="15" xfId="0" applyFont="1" applyFill="1" applyBorder="1" applyProtection="1">
      <protection locked="0"/>
    </xf>
    <xf numFmtId="0" fontId="30" fillId="0" borderId="17" xfId="0" applyFont="1" applyFill="1" applyBorder="1" applyProtection="1">
      <protection locked="0"/>
    </xf>
    <xf numFmtId="0" fontId="30" fillId="0" borderId="18" xfId="0" applyFont="1" applyFill="1" applyBorder="1" applyProtection="1">
      <protection locked="0"/>
    </xf>
    <xf numFmtId="0" fontId="30" fillId="0" borderId="19" xfId="0" applyFont="1" applyFill="1" applyBorder="1" applyProtection="1">
      <protection locked="0"/>
    </xf>
    <xf numFmtId="0" fontId="12" fillId="3" borderId="46"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30" fillId="0" borderId="20" xfId="0" applyFont="1" applyFill="1" applyBorder="1" applyProtection="1">
      <protection locked="0"/>
    </xf>
    <xf numFmtId="0" fontId="30" fillId="0" borderId="22" xfId="0" applyFont="1" applyFill="1" applyBorder="1" applyProtection="1">
      <protection locked="0"/>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6" fillId="0" borderId="0" xfId="0" applyFont="1" applyAlignment="1">
      <alignment horizontal="center"/>
    </xf>
    <xf numFmtId="0" fontId="16" fillId="0" borderId="19" xfId="0" applyFont="1" applyBorder="1" applyAlignment="1">
      <alignment horizontal="center"/>
    </xf>
    <xf numFmtId="0" fontId="12" fillId="0" borderId="18" xfId="0" applyFont="1" applyBorder="1" applyAlignment="1">
      <alignment horizontal="center"/>
    </xf>
    <xf numFmtId="0" fontId="12" fillId="0" borderId="0" xfId="0" applyFont="1" applyAlignment="1">
      <alignment horizontal="center"/>
    </xf>
    <xf numFmtId="0" fontId="12" fillId="0" borderId="19" xfId="0" applyFont="1" applyBorder="1" applyAlignment="1">
      <alignment horizont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47" xfId="0" applyFont="1" applyBorder="1" applyAlignment="1">
      <alignment horizontal="center" vertical="center" wrapText="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2" fillId="0" borderId="46"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57" fillId="0" borderId="0" xfId="0" applyFont="1"/>
    <xf numFmtId="0" fontId="57" fillId="0" borderId="0" xfId="0" applyFont="1" applyAlignment="1">
      <alignment horizontal="center"/>
    </xf>
    <xf numFmtId="0" fontId="58" fillId="0" borderId="48" xfId="0" applyFont="1" applyBorder="1" applyAlignment="1">
      <alignment horizontal="left" vertical="center" wrapText="1"/>
    </xf>
    <xf numFmtId="0" fontId="58" fillId="0" borderId="22" xfId="0" applyFont="1" applyBorder="1" applyAlignment="1">
      <alignment horizontal="center" vertical="center" wrapText="1"/>
    </xf>
    <xf numFmtId="0" fontId="58" fillId="0" borderId="22" xfId="0" applyFont="1" applyBorder="1" applyAlignment="1">
      <alignment horizontal="left" vertical="center" wrapText="1"/>
    </xf>
    <xf numFmtId="0" fontId="58" fillId="0" borderId="46" xfId="0" applyFont="1" applyBorder="1" applyAlignment="1">
      <alignment horizontal="left" vertical="center" wrapText="1" indent="2"/>
    </xf>
    <xf numFmtId="167" fontId="58" fillId="0" borderId="19" xfId="0" applyNumberFormat="1" applyFont="1" applyBorder="1" applyAlignment="1">
      <alignment horizontal="right" vertical="center" wrapText="1"/>
    </xf>
    <xf numFmtId="167" fontId="58" fillId="0" borderId="19" xfId="0" applyNumberFormat="1" applyFont="1" applyBorder="1" applyAlignment="1">
      <alignment horizontal="left" vertical="center" wrapText="1" indent="2"/>
    </xf>
    <xf numFmtId="167" fontId="57" fillId="0" borderId="19" xfId="0" applyNumberFormat="1" applyFont="1" applyBorder="1" applyAlignment="1">
      <alignment horizontal="right" vertical="center" wrapText="1"/>
    </xf>
    <xf numFmtId="0" fontId="57" fillId="0" borderId="46" xfId="0" applyFont="1" applyBorder="1" applyAlignment="1">
      <alignment horizontal="left" vertical="center" wrapText="1" indent="2"/>
    </xf>
    <xf numFmtId="167" fontId="57" fillId="0" borderId="19" xfId="0" applyNumberFormat="1" applyFont="1" applyBorder="1" applyAlignment="1">
      <alignment horizontal="left" vertical="center" wrapText="1" indent="2"/>
    </xf>
    <xf numFmtId="0" fontId="57" fillId="0" borderId="46" xfId="0" applyFont="1" applyBorder="1" applyAlignment="1">
      <alignment horizontal="left" vertical="center" wrapText="1" indent="4"/>
    </xf>
    <xf numFmtId="167" fontId="57" fillId="0" borderId="46" xfId="0" applyNumberFormat="1" applyFont="1" applyBorder="1" applyAlignment="1">
      <alignment horizontal="left" vertical="center" wrapText="1" indent="4"/>
    </xf>
    <xf numFmtId="167" fontId="57" fillId="0" borderId="46" xfId="0" applyNumberFormat="1" applyFont="1" applyBorder="1" applyAlignment="1">
      <alignment horizontal="left" vertical="center" indent="4"/>
    </xf>
    <xf numFmtId="167" fontId="59" fillId="0" borderId="19" xfId="0" applyNumberFormat="1" applyFont="1" applyBorder="1" applyAlignment="1">
      <alignment horizontal="left" vertical="center" wrapText="1" indent="2"/>
    </xf>
    <xf numFmtId="0" fontId="57" fillId="0" borderId="48" xfId="0" applyFont="1" applyBorder="1" applyAlignment="1">
      <alignment horizontal="left" vertical="center" wrapText="1" indent="2"/>
    </xf>
    <xf numFmtId="167" fontId="57" fillId="0" borderId="22" xfId="0" applyNumberFormat="1" applyFont="1" applyBorder="1" applyAlignment="1">
      <alignment horizontal="center" vertical="center" wrapText="1"/>
    </xf>
    <xf numFmtId="167" fontId="57" fillId="0" borderId="22" xfId="0" applyNumberFormat="1" applyFont="1" applyBorder="1" applyAlignment="1">
      <alignment horizontal="left" vertical="center" wrapText="1" indent="2"/>
    </xf>
    <xf numFmtId="167" fontId="57" fillId="0" borderId="22" xfId="0" applyNumberFormat="1" applyFont="1" applyBorder="1" applyAlignment="1">
      <alignment horizontal="right" vertical="center" wrapText="1"/>
    </xf>
    <xf numFmtId="0" fontId="50" fillId="0" borderId="0" xfId="0" applyFont="1"/>
    <xf numFmtId="167" fontId="52" fillId="0" borderId="46" xfId="0" applyNumberFormat="1" applyFont="1" applyBorder="1" applyAlignment="1">
      <alignment horizontal="justify" vertical="center" wrapText="1"/>
    </xf>
    <xf numFmtId="167" fontId="52" fillId="0" borderId="19" xfId="0" applyNumberFormat="1" applyFont="1" applyBorder="1" applyAlignment="1">
      <alignment horizontal="right" vertical="center" wrapText="1"/>
    </xf>
    <xf numFmtId="167" fontId="50" fillId="0" borderId="46" xfId="0" applyNumberFormat="1" applyFont="1" applyBorder="1" applyAlignment="1">
      <alignment horizontal="left" vertical="center" wrapText="1" indent="2"/>
    </xf>
    <xf numFmtId="167" fontId="50" fillId="0" borderId="19" xfId="0" applyNumberFormat="1" applyFont="1" applyBorder="1" applyAlignment="1">
      <alignment horizontal="right" vertical="center" wrapText="1"/>
    </xf>
    <xf numFmtId="167" fontId="50" fillId="0" borderId="19" xfId="0" applyNumberFormat="1" applyFont="1" applyFill="1" applyBorder="1" applyAlignment="1">
      <alignment horizontal="right" vertical="center" wrapText="1"/>
    </xf>
    <xf numFmtId="167" fontId="50" fillId="0" borderId="46" xfId="0" applyNumberFormat="1" applyFont="1" applyBorder="1" applyAlignment="1">
      <alignment horizontal="justify" vertical="center" wrapText="1"/>
    </xf>
    <xf numFmtId="167" fontId="52" fillId="0" borderId="46" xfId="0" applyNumberFormat="1" applyFont="1" applyBorder="1" applyAlignment="1">
      <alignment horizontal="justify" vertical="center"/>
    </xf>
    <xf numFmtId="167" fontId="60" fillId="0" borderId="46" xfId="0" applyNumberFormat="1" applyFont="1" applyBorder="1" applyAlignment="1">
      <alignment horizontal="justify" vertical="center" wrapText="1"/>
    </xf>
    <xf numFmtId="167" fontId="60" fillId="0" borderId="19" xfId="0" applyNumberFormat="1" applyFont="1" applyBorder="1" applyAlignment="1">
      <alignment horizontal="right" vertical="center" wrapText="1"/>
    </xf>
    <xf numFmtId="167" fontId="60" fillId="0" borderId="48" xfId="0" applyNumberFormat="1" applyFont="1" applyBorder="1" applyAlignment="1">
      <alignment horizontal="justify" vertical="center" wrapText="1"/>
    </xf>
    <xf numFmtId="167" fontId="60" fillId="0" borderId="22" xfId="0" applyNumberFormat="1" applyFont="1" applyBorder="1" applyAlignment="1">
      <alignment horizontal="right" vertical="center" wrapText="1"/>
    </xf>
    <xf numFmtId="167" fontId="45" fillId="0" borderId="16" xfId="0" applyNumberFormat="1" applyFont="1" applyBorder="1" applyAlignment="1">
      <alignment horizontal="left" vertical="top" wrapText="1"/>
    </xf>
    <xf numFmtId="167" fontId="45" fillId="0" borderId="0" xfId="0" applyNumberFormat="1" applyFont="1" applyAlignment="1">
      <alignment vertical="center"/>
    </xf>
    <xf numFmtId="167" fontId="50" fillId="0" borderId="0" xfId="0" applyNumberFormat="1" applyFont="1"/>
    <xf numFmtId="167" fontId="60" fillId="0" borderId="0" xfId="0" applyNumberFormat="1" applyFont="1" applyBorder="1" applyAlignment="1">
      <alignment horizontal="right" vertical="center" wrapText="1"/>
    </xf>
    <xf numFmtId="167" fontId="61" fillId="0" borderId="0" xfId="0" applyNumberFormat="1" applyFont="1" applyAlignment="1">
      <alignment vertical="center"/>
    </xf>
    <xf numFmtId="167" fontId="52" fillId="0" borderId="46" xfId="0" applyNumberFormat="1" applyFont="1" applyBorder="1" applyAlignment="1">
      <alignment horizontal="left" vertical="center" wrapText="1"/>
    </xf>
    <xf numFmtId="167" fontId="50" fillId="0" borderId="48" xfId="0" applyNumberFormat="1" applyFont="1" applyBorder="1" applyAlignment="1">
      <alignment horizontal="justify" vertical="center" wrapText="1"/>
    </xf>
    <xf numFmtId="167" fontId="50" fillId="0" borderId="22" xfId="0" applyNumberFormat="1" applyFont="1" applyBorder="1" applyAlignment="1">
      <alignment horizontal="right" vertical="center" wrapText="1"/>
    </xf>
    <xf numFmtId="167" fontId="52" fillId="3" borderId="47" xfId="0" applyNumberFormat="1" applyFont="1" applyFill="1" applyBorder="1" applyAlignment="1">
      <alignment horizontal="center" vertical="center" wrapText="1"/>
    </xf>
    <xf numFmtId="167" fontId="52" fillId="3" borderId="17" xfId="0" applyNumberFormat="1" applyFont="1" applyFill="1" applyBorder="1" applyAlignment="1">
      <alignment horizontal="center" vertical="center" wrapText="1"/>
    </xf>
    <xf numFmtId="167" fontId="52" fillId="3" borderId="48" xfId="0" applyNumberFormat="1" applyFont="1" applyFill="1" applyBorder="1" applyAlignment="1">
      <alignment horizontal="center" vertical="center" wrapText="1"/>
    </xf>
    <xf numFmtId="167" fontId="52" fillId="3" borderId="22" xfId="0" applyNumberFormat="1" applyFont="1" applyFill="1" applyBorder="1" applyAlignment="1">
      <alignment horizontal="center" vertical="center" wrapText="1"/>
    </xf>
    <xf numFmtId="0" fontId="52" fillId="3" borderId="44" xfId="0" applyFont="1" applyFill="1" applyBorder="1" applyAlignment="1">
      <alignment horizontal="center" vertical="center"/>
    </xf>
    <xf numFmtId="0" fontId="52" fillId="3" borderId="50" xfId="0" applyFont="1" applyFill="1" applyBorder="1" applyAlignment="1">
      <alignment horizontal="center" vertical="center"/>
    </xf>
    <xf numFmtId="0" fontId="52" fillId="3" borderId="45" xfId="0" applyFont="1" applyFill="1" applyBorder="1" applyAlignment="1">
      <alignment horizontal="center" vertical="center"/>
    </xf>
    <xf numFmtId="0" fontId="52" fillId="3" borderId="44" xfId="0" applyFont="1" applyFill="1" applyBorder="1" applyAlignment="1">
      <alignment horizontal="center" vertical="center" wrapText="1"/>
    </xf>
    <xf numFmtId="0" fontId="52" fillId="3" borderId="50" xfId="0" applyFont="1" applyFill="1" applyBorder="1" applyAlignment="1">
      <alignment horizontal="center" vertical="center" wrapText="1"/>
    </xf>
    <xf numFmtId="0" fontId="52" fillId="3" borderId="45" xfId="0" applyFont="1" applyFill="1" applyBorder="1" applyAlignment="1">
      <alignment horizontal="center" vertical="center" wrapText="1"/>
    </xf>
    <xf numFmtId="0" fontId="52" fillId="3" borderId="47" xfId="0" applyFont="1" applyFill="1" applyBorder="1" applyAlignment="1">
      <alignment horizontal="center" vertical="center" wrapText="1"/>
    </xf>
    <xf numFmtId="0" fontId="52" fillId="3" borderId="48" xfId="0" applyFont="1" applyFill="1" applyBorder="1" applyAlignment="1">
      <alignment horizontal="center" vertical="center"/>
    </xf>
    <xf numFmtId="167" fontId="50" fillId="3" borderId="19" xfId="0" applyNumberFormat="1" applyFont="1" applyFill="1" applyBorder="1" applyAlignment="1">
      <alignment horizontal="right" vertical="center" wrapText="1"/>
    </xf>
    <xf numFmtId="0" fontId="58" fillId="3" borderId="15" xfId="0" applyFont="1" applyFill="1" applyBorder="1" applyAlignment="1">
      <alignment horizontal="center" vertical="center"/>
    </xf>
    <xf numFmtId="0" fontId="58" fillId="3" borderId="16" xfId="0" applyFont="1" applyFill="1" applyBorder="1" applyAlignment="1">
      <alignment horizontal="center" vertical="center"/>
    </xf>
    <xf numFmtId="0" fontId="58" fillId="3" borderId="17" xfId="0" applyFont="1" applyFill="1" applyBorder="1" applyAlignment="1">
      <alignment horizontal="center" vertical="center"/>
    </xf>
    <xf numFmtId="0" fontId="58" fillId="3" borderId="18" xfId="0" applyFont="1" applyFill="1" applyBorder="1" applyAlignment="1">
      <alignment horizontal="center" vertical="center" wrapText="1"/>
    </xf>
    <xf numFmtId="0" fontId="58" fillId="3" borderId="0" xfId="0" applyFont="1" applyFill="1" applyBorder="1" applyAlignment="1">
      <alignment horizontal="center" vertical="center" wrapText="1"/>
    </xf>
    <xf numFmtId="0" fontId="58" fillId="3" borderId="19" xfId="0" applyFont="1" applyFill="1" applyBorder="1" applyAlignment="1">
      <alignment horizontal="center" vertical="center" wrapText="1"/>
    </xf>
    <xf numFmtId="0" fontId="58" fillId="3" borderId="20" xfId="0" applyFont="1" applyFill="1" applyBorder="1" applyAlignment="1">
      <alignment horizontal="center" vertical="center" wrapText="1"/>
    </xf>
    <xf numFmtId="0" fontId="58" fillId="3" borderId="21" xfId="0" applyFont="1" applyFill="1" applyBorder="1" applyAlignment="1">
      <alignment horizontal="center" vertical="center" wrapText="1"/>
    </xf>
    <xf numFmtId="0" fontId="58" fillId="3" borderId="22" xfId="0" applyFont="1" applyFill="1" applyBorder="1" applyAlignment="1">
      <alignment horizontal="center" vertical="center" wrapText="1"/>
    </xf>
    <xf numFmtId="0" fontId="52" fillId="0" borderId="46" xfId="0" applyFont="1" applyBorder="1" applyAlignment="1">
      <alignment horizontal="justify" vertical="center" wrapText="1"/>
    </xf>
    <xf numFmtId="0" fontId="60" fillId="0" borderId="19" xfId="0" applyFont="1" applyBorder="1" applyAlignment="1">
      <alignment horizontal="justify" vertical="center" wrapText="1"/>
    </xf>
    <xf numFmtId="0" fontId="52" fillId="0" borderId="46" xfId="0" applyFont="1" applyBorder="1" applyAlignment="1">
      <alignment horizontal="left" vertical="center" wrapText="1"/>
    </xf>
    <xf numFmtId="0" fontId="50" fillId="0" borderId="46" xfId="0" applyFont="1" applyBorder="1" applyAlignment="1">
      <alignment horizontal="left" vertical="center" wrapText="1" indent="1"/>
    </xf>
    <xf numFmtId="0" fontId="50" fillId="0" borderId="46" xfId="0" applyFont="1" applyBorder="1" applyAlignment="1">
      <alignment horizontal="left" vertical="center" wrapText="1"/>
    </xf>
    <xf numFmtId="0" fontId="50" fillId="0" borderId="48" xfId="0" applyFont="1" applyBorder="1" applyAlignment="1">
      <alignment horizontal="justify" vertical="center" wrapText="1"/>
    </xf>
    <xf numFmtId="167" fontId="52" fillId="0" borderId="22" xfId="0" applyNumberFormat="1" applyFont="1" applyBorder="1" applyAlignment="1">
      <alignment horizontal="justify" vertical="center" wrapText="1"/>
    </xf>
    <xf numFmtId="0" fontId="52" fillId="3" borderId="46" xfId="0" applyFont="1" applyFill="1" applyBorder="1" applyAlignment="1">
      <alignment horizontal="center" vertical="center" wrapText="1"/>
    </xf>
    <xf numFmtId="0" fontId="52" fillId="3" borderId="19" xfId="0" applyFont="1" applyFill="1" applyBorder="1" applyAlignment="1">
      <alignment horizontal="center" vertical="center" wrapText="1"/>
    </xf>
    <xf numFmtId="0" fontId="58" fillId="3" borderId="18" xfId="0" applyFont="1" applyFill="1" applyBorder="1" applyAlignment="1">
      <alignment horizontal="center" vertical="center"/>
    </xf>
    <xf numFmtId="0" fontId="58" fillId="3" borderId="0" xfId="0" applyFont="1" applyFill="1" applyBorder="1" applyAlignment="1">
      <alignment horizontal="center" vertical="center"/>
    </xf>
    <xf numFmtId="0" fontId="58" fillId="3" borderId="19" xfId="0" applyFont="1" applyFill="1" applyBorder="1" applyAlignment="1">
      <alignment horizontal="center" vertical="center"/>
    </xf>
    <xf numFmtId="0" fontId="58" fillId="3" borderId="20" xfId="0" applyFont="1" applyFill="1" applyBorder="1" applyAlignment="1">
      <alignment horizontal="center" vertical="center"/>
    </xf>
    <xf numFmtId="0" fontId="58" fillId="3" borderId="21" xfId="0" applyFont="1" applyFill="1" applyBorder="1" applyAlignment="1">
      <alignment horizontal="center" vertical="center"/>
    </xf>
    <xf numFmtId="0" fontId="58" fillId="3" borderId="22" xfId="0" applyFont="1" applyFill="1" applyBorder="1" applyAlignment="1">
      <alignment horizontal="center" vertical="center"/>
    </xf>
    <xf numFmtId="0" fontId="57" fillId="0" borderId="21" xfId="0" applyFont="1" applyBorder="1" applyAlignment="1">
      <alignment vertical="center"/>
    </xf>
    <xf numFmtId="0" fontId="58" fillId="3" borderId="15" xfId="0" applyFont="1" applyFill="1" applyBorder="1" applyAlignment="1">
      <alignment vertical="center"/>
    </xf>
    <xf numFmtId="0" fontId="58" fillId="3" borderId="19" xfId="0" applyFont="1" applyFill="1" applyBorder="1" applyAlignment="1">
      <alignment horizontal="center" vertical="center" wrapText="1"/>
    </xf>
    <xf numFmtId="0" fontId="58" fillId="3" borderId="47" xfId="0" applyFont="1" applyFill="1" applyBorder="1" applyAlignment="1">
      <alignment horizontal="center" vertical="center" wrapText="1"/>
    </xf>
    <xf numFmtId="0" fontId="58" fillId="3" borderId="20" xfId="0" applyFont="1" applyFill="1" applyBorder="1" applyAlignment="1">
      <alignment vertical="center"/>
    </xf>
    <xf numFmtId="0" fontId="58" fillId="3" borderId="22" xfId="0" applyFont="1" applyFill="1" applyBorder="1" applyAlignment="1">
      <alignment horizontal="center" vertical="center" wrapText="1"/>
    </xf>
    <xf numFmtId="0" fontId="58" fillId="3" borderId="48" xfId="0" applyFont="1" applyFill="1" applyBorder="1" applyAlignment="1">
      <alignment horizontal="center" vertical="center" wrapText="1"/>
    </xf>
    <xf numFmtId="167" fontId="58" fillId="0" borderId="46" xfId="0" applyNumberFormat="1" applyFont="1" applyBorder="1" applyAlignment="1">
      <alignment vertical="center" wrapText="1"/>
    </xf>
    <xf numFmtId="167" fontId="58" fillId="0" borderId="19" xfId="0" applyNumberFormat="1" applyFont="1" applyBorder="1" applyAlignment="1">
      <alignment vertical="center" wrapText="1"/>
    </xf>
    <xf numFmtId="167" fontId="57" fillId="0" borderId="46" xfId="0" applyNumberFormat="1" applyFont="1" applyBorder="1" applyAlignment="1">
      <alignment horizontal="left" vertical="center" wrapText="1" indent="5"/>
    </xf>
    <xf numFmtId="167" fontId="57" fillId="0" borderId="19" xfId="0" applyNumberFormat="1" applyFont="1" applyBorder="1" applyAlignment="1">
      <alignment vertical="center" wrapText="1"/>
    </xf>
    <xf numFmtId="167" fontId="57" fillId="0" borderId="46" xfId="0" applyNumberFormat="1" applyFont="1" applyBorder="1" applyAlignment="1">
      <alignment vertical="center" wrapText="1"/>
    </xf>
    <xf numFmtId="167" fontId="57" fillId="3" borderId="19" xfId="0" applyNumberFormat="1" applyFont="1" applyFill="1" applyBorder="1" applyAlignment="1">
      <alignment vertical="center" wrapText="1"/>
    </xf>
    <xf numFmtId="167" fontId="57" fillId="0" borderId="48" xfId="0" applyNumberFormat="1" applyFont="1" applyBorder="1" applyAlignment="1">
      <alignment vertical="center" wrapText="1"/>
    </xf>
    <xf numFmtId="167" fontId="57" fillId="0" borderId="22" xfId="0" applyNumberFormat="1" applyFont="1" applyBorder="1" applyAlignment="1">
      <alignment vertical="center" wrapText="1"/>
    </xf>
    <xf numFmtId="167" fontId="57" fillId="0" borderId="50" xfId="0" applyNumberFormat="1" applyFont="1" applyBorder="1" applyAlignment="1">
      <alignment vertical="center"/>
    </xf>
    <xf numFmtId="167" fontId="58" fillId="3" borderId="44" xfId="0" applyNumberFormat="1" applyFont="1" applyFill="1" applyBorder="1" applyAlignment="1">
      <alignment vertical="center"/>
    </xf>
    <xf numFmtId="167" fontId="58" fillId="3" borderId="45" xfId="0" applyNumberFormat="1" applyFont="1" applyFill="1" applyBorder="1" applyAlignment="1">
      <alignment horizontal="center" vertical="center" wrapText="1"/>
    </xf>
    <xf numFmtId="167" fontId="57" fillId="0" borderId="47" xfId="0" applyNumberFormat="1" applyFont="1" applyBorder="1" applyAlignment="1">
      <alignment vertical="center" wrapText="1"/>
    </xf>
    <xf numFmtId="167" fontId="58" fillId="0" borderId="48" xfId="0" applyNumberFormat="1" applyFont="1" applyBorder="1" applyAlignment="1">
      <alignment vertical="center" wrapText="1"/>
    </xf>
    <xf numFmtId="167" fontId="58" fillId="0" borderId="22" xfId="0" applyNumberFormat="1" applyFont="1" applyBorder="1" applyAlignment="1">
      <alignment vertical="center" wrapText="1"/>
    </xf>
    <xf numFmtId="167" fontId="57" fillId="0" borderId="0" xfId="0" applyNumberFormat="1" applyFont="1"/>
    <xf numFmtId="167" fontId="58" fillId="3" borderId="15" xfId="0" applyNumberFormat="1" applyFont="1" applyFill="1" applyBorder="1" applyAlignment="1">
      <alignment vertical="center"/>
    </xf>
    <xf numFmtId="167" fontId="58" fillId="3" borderId="47" xfId="0" applyNumberFormat="1" applyFont="1" applyFill="1" applyBorder="1" applyAlignment="1">
      <alignment horizontal="center" vertical="center" wrapText="1"/>
    </xf>
    <xf numFmtId="167" fontId="58" fillId="3" borderId="47" xfId="0" applyNumberFormat="1" applyFont="1" applyFill="1" applyBorder="1" applyAlignment="1">
      <alignment horizontal="center" vertical="center"/>
    </xf>
    <xf numFmtId="167" fontId="58" fillId="3" borderId="17" xfId="0" applyNumberFormat="1" applyFont="1" applyFill="1" applyBorder="1" applyAlignment="1">
      <alignment horizontal="center" vertical="center"/>
    </xf>
    <xf numFmtId="167" fontId="58" fillId="3" borderId="20" xfId="0" applyNumberFormat="1" applyFont="1" applyFill="1" applyBorder="1" applyAlignment="1">
      <alignment vertical="center"/>
    </xf>
    <xf numFmtId="167" fontId="58" fillId="3" borderId="48" xfId="0" applyNumberFormat="1" applyFont="1" applyFill="1" applyBorder="1" applyAlignment="1">
      <alignment horizontal="center" vertical="center" wrapText="1"/>
    </xf>
    <xf numFmtId="167" fontId="58" fillId="3" borderId="48" xfId="0" applyNumberFormat="1" applyFont="1" applyFill="1" applyBorder="1" applyAlignment="1">
      <alignment horizontal="center" vertical="center"/>
    </xf>
    <xf numFmtId="167" fontId="58" fillId="3" borderId="22" xfId="0" applyNumberFormat="1" applyFont="1" applyFill="1" applyBorder="1" applyAlignment="1">
      <alignment horizontal="center" vertical="center"/>
    </xf>
    <xf numFmtId="167" fontId="57" fillId="0" borderId="47" xfId="0" applyNumberFormat="1" applyFont="1" applyBorder="1" applyAlignment="1">
      <alignment vertical="center"/>
    </xf>
    <xf numFmtId="167" fontId="57" fillId="0" borderId="19" xfId="0" applyNumberFormat="1" applyFont="1" applyBorder="1" applyAlignment="1">
      <alignment vertical="center"/>
    </xf>
    <xf numFmtId="167" fontId="58" fillId="0" borderId="46" xfId="0" applyNumberFormat="1" applyFont="1" applyBorder="1" applyAlignment="1">
      <alignment vertical="center"/>
    </xf>
    <xf numFmtId="167" fontId="58" fillId="0" borderId="19" xfId="0" applyNumberFormat="1" applyFont="1" applyBorder="1" applyAlignment="1">
      <alignment vertical="center"/>
    </xf>
    <xf numFmtId="167" fontId="57" fillId="0" borderId="46" xfId="0" applyNumberFormat="1" applyFont="1" applyBorder="1" applyAlignment="1">
      <alignment horizontal="left" vertical="center" indent="5"/>
    </xf>
    <xf numFmtId="167" fontId="57" fillId="0" borderId="46" xfId="0" applyNumberFormat="1" applyFont="1" applyBorder="1" applyAlignment="1">
      <alignment vertical="center"/>
    </xf>
    <xf numFmtId="167" fontId="58" fillId="0" borderId="48" xfId="0" applyNumberFormat="1" applyFont="1" applyBorder="1" applyAlignment="1">
      <alignment vertical="center"/>
    </xf>
    <xf numFmtId="167" fontId="58" fillId="0" borderId="22" xfId="0" applyNumberFormat="1" applyFont="1" applyBorder="1" applyAlignment="1">
      <alignment vertical="center"/>
    </xf>
    <xf numFmtId="167" fontId="58" fillId="5" borderId="15" xfId="0" applyNumberFormat="1" applyFont="1" applyFill="1" applyBorder="1" applyAlignment="1">
      <alignment vertical="center"/>
    </xf>
    <xf numFmtId="167" fontId="58" fillId="5" borderId="17" xfId="0" applyNumberFormat="1" applyFont="1" applyFill="1" applyBorder="1" applyAlignment="1">
      <alignment horizontal="center" vertical="center"/>
    </xf>
    <xf numFmtId="167" fontId="58" fillId="5" borderId="47" xfId="0" applyNumberFormat="1" applyFont="1" applyFill="1" applyBorder="1" applyAlignment="1">
      <alignment horizontal="center" vertical="center"/>
    </xf>
    <xf numFmtId="167" fontId="58" fillId="5" borderId="20" xfId="0" applyNumberFormat="1" applyFont="1" applyFill="1" applyBorder="1" applyAlignment="1">
      <alignment vertical="center"/>
    </xf>
    <xf numFmtId="167" fontId="58" fillId="5" borderId="22" xfId="0" applyNumberFormat="1" applyFont="1" applyFill="1" applyBorder="1" applyAlignment="1">
      <alignment horizontal="center" vertical="center"/>
    </xf>
    <xf numFmtId="167" fontId="58" fillId="5" borderId="48" xfId="0" applyNumberFormat="1" applyFont="1" applyFill="1" applyBorder="1" applyAlignment="1">
      <alignment horizontal="center" vertical="center"/>
    </xf>
    <xf numFmtId="167" fontId="57" fillId="0" borderId="46" xfId="0" applyNumberFormat="1" applyFont="1" applyBorder="1" applyAlignment="1">
      <alignment horizontal="justify" vertical="center"/>
    </xf>
    <xf numFmtId="167" fontId="57" fillId="0" borderId="46" xfId="0" applyNumberFormat="1" applyFont="1" applyBorder="1" applyAlignment="1">
      <alignment horizontal="left" vertical="center" indent="1"/>
    </xf>
    <xf numFmtId="167" fontId="57" fillId="6" borderId="19" xfId="0" applyNumberFormat="1" applyFont="1" applyFill="1" applyBorder="1" applyAlignment="1">
      <alignment vertical="center"/>
    </xf>
    <xf numFmtId="167" fontId="58" fillId="0" borderId="46" xfId="0" applyNumberFormat="1" applyFont="1" applyBorder="1" applyAlignment="1">
      <alignment horizontal="left" vertical="center" indent="1"/>
    </xf>
    <xf numFmtId="167" fontId="58" fillId="0" borderId="46" xfId="0" applyNumberFormat="1" applyFont="1" applyBorder="1" applyAlignment="1">
      <alignment horizontal="left" vertical="center" wrapText="1" indent="1"/>
    </xf>
    <xf numFmtId="167" fontId="58" fillId="5" borderId="47" xfId="0" applyNumberFormat="1" applyFont="1" applyFill="1" applyBorder="1" applyAlignment="1">
      <alignment horizontal="center" vertical="center" wrapText="1"/>
    </xf>
    <xf numFmtId="167" fontId="58" fillId="5" borderId="48" xfId="0" applyNumberFormat="1" applyFont="1" applyFill="1" applyBorder="1" applyAlignment="1">
      <alignment horizontal="center" vertical="center" wrapText="1"/>
    </xf>
    <xf numFmtId="167" fontId="57" fillId="0" borderId="46" xfId="0" applyNumberFormat="1" applyFont="1" applyBorder="1" applyAlignment="1">
      <alignment horizontal="left" vertical="center" wrapText="1" indent="1"/>
    </xf>
    <xf numFmtId="0" fontId="57" fillId="0" borderId="0" xfId="0" applyFont="1" applyAlignment="1">
      <alignment horizontal="right"/>
    </xf>
    <xf numFmtId="167" fontId="57" fillId="0" borderId="19" xfId="0" applyNumberFormat="1" applyFont="1" applyBorder="1" applyAlignment="1">
      <alignment horizontal="right" vertical="center"/>
    </xf>
    <xf numFmtId="167" fontId="57" fillId="0" borderId="19" xfId="0" applyNumberFormat="1" applyFont="1" applyBorder="1" applyAlignment="1">
      <alignment horizontal="center" vertical="center"/>
    </xf>
    <xf numFmtId="167" fontId="57" fillId="0" borderId="51" xfId="0" applyNumberFormat="1" applyFont="1" applyBorder="1" applyAlignment="1">
      <alignment horizontal="right" vertical="center"/>
    </xf>
    <xf numFmtId="167" fontId="57" fillId="0" borderId="46" xfId="0" applyNumberFormat="1" applyFont="1" applyBorder="1" applyAlignment="1">
      <alignment horizontal="left" vertical="center" indent="3"/>
    </xf>
    <xf numFmtId="167" fontId="57" fillId="0" borderId="46" xfId="0" applyNumberFormat="1" applyFont="1" applyBorder="1" applyAlignment="1">
      <alignment horizontal="left" vertical="center" wrapText="1" indent="3"/>
    </xf>
    <xf numFmtId="167" fontId="57" fillId="0" borderId="46" xfId="0" applyNumberFormat="1" applyFont="1" applyBorder="1" applyAlignment="1">
      <alignment horizontal="left" vertical="center"/>
    </xf>
    <xf numFmtId="167" fontId="58" fillId="0" borderId="19" xfId="0" applyNumberFormat="1" applyFont="1" applyBorder="1" applyAlignment="1">
      <alignment horizontal="right" vertical="center"/>
    </xf>
    <xf numFmtId="167" fontId="58" fillId="0" borderId="51" xfId="0" applyNumberFormat="1" applyFont="1" applyBorder="1" applyAlignment="1">
      <alignment horizontal="right" vertical="center"/>
    </xf>
    <xf numFmtId="167" fontId="57" fillId="0" borderId="46" xfId="0" applyNumberFormat="1" applyFont="1" applyBorder="1" applyAlignment="1">
      <alignment horizontal="right" vertical="center"/>
    </xf>
    <xf numFmtId="167" fontId="57" fillId="0" borderId="19" xfId="0" applyNumberFormat="1" applyFont="1" applyBorder="1" applyAlignment="1">
      <alignment horizontal="justify" vertical="center"/>
    </xf>
    <xf numFmtId="167" fontId="57" fillId="0" borderId="52" xfId="0" applyNumberFormat="1" applyFont="1" applyBorder="1" applyAlignment="1">
      <alignment horizontal="left" vertical="center" indent="1"/>
    </xf>
    <xf numFmtId="167" fontId="57" fillId="0" borderId="53" xfId="0" applyNumberFormat="1" applyFont="1" applyBorder="1" applyAlignment="1">
      <alignment horizontal="right" vertical="center"/>
    </xf>
    <xf numFmtId="167" fontId="57" fillId="0" borderId="53" xfId="0" applyNumberFormat="1" applyFont="1" applyBorder="1" applyAlignment="1">
      <alignment horizontal="center" vertical="center"/>
    </xf>
    <xf numFmtId="167" fontId="57" fillId="0" borderId="46" xfId="0" applyNumberFormat="1" applyFont="1" applyBorder="1" applyAlignment="1">
      <alignment horizontal="left" vertical="center" wrapText="1"/>
    </xf>
    <xf numFmtId="167" fontId="57" fillId="0" borderId="48" xfId="0" applyNumberFormat="1" applyFont="1" applyBorder="1" applyAlignment="1">
      <alignment horizontal="left" vertical="center" wrapText="1"/>
    </xf>
    <xf numFmtId="167" fontId="57" fillId="0" borderId="22" xfId="0" applyNumberFormat="1" applyFont="1" applyBorder="1" applyAlignment="1">
      <alignment horizontal="right" vertical="center"/>
    </xf>
    <xf numFmtId="167" fontId="57" fillId="0" borderId="22" xfId="0" applyNumberFormat="1" applyFont="1" applyBorder="1" applyAlignment="1">
      <alignment horizontal="justify" vertical="center"/>
    </xf>
    <xf numFmtId="0" fontId="58" fillId="3" borderId="15" xfId="0" applyFont="1" applyFill="1" applyBorder="1" applyAlignment="1">
      <alignment horizontal="center" vertical="center"/>
    </xf>
    <xf numFmtId="0" fontId="58" fillId="3" borderId="44" xfId="0" applyFont="1" applyFill="1" applyBorder="1" applyAlignment="1">
      <alignment horizontal="center" vertical="center"/>
    </xf>
    <xf numFmtId="0" fontId="58" fillId="3" borderId="50" xfId="0" applyFont="1" applyFill="1" applyBorder="1" applyAlignment="1">
      <alignment horizontal="center" vertical="center"/>
    </xf>
    <xf numFmtId="0" fontId="58" fillId="3" borderId="45" xfId="0" applyFont="1" applyFill="1" applyBorder="1" applyAlignment="1">
      <alignment horizontal="center" vertical="center"/>
    </xf>
    <xf numFmtId="0" fontId="58" fillId="3" borderId="47" xfId="0" applyFont="1" applyFill="1" applyBorder="1" applyAlignment="1">
      <alignment horizontal="center" vertical="center"/>
    </xf>
    <xf numFmtId="0" fontId="58" fillId="3" borderId="18" xfId="0" applyFont="1" applyFill="1" applyBorder="1" applyAlignment="1">
      <alignment horizontal="center" vertical="center"/>
    </xf>
    <xf numFmtId="0" fontId="58" fillId="3" borderId="46" xfId="0" applyFont="1" applyFill="1" applyBorder="1" applyAlignment="1">
      <alignment horizontal="center" vertical="center"/>
    </xf>
    <xf numFmtId="0" fontId="58" fillId="3" borderId="20" xfId="0" applyFont="1" applyFill="1" applyBorder="1" applyAlignment="1">
      <alignment horizontal="center" vertical="center"/>
    </xf>
    <xf numFmtId="0" fontId="58" fillId="3" borderId="48" xfId="0" applyFont="1" applyFill="1" applyBorder="1" applyAlignment="1">
      <alignment horizontal="center" vertical="center"/>
    </xf>
    <xf numFmtId="167" fontId="57" fillId="3" borderId="19" xfId="0" applyNumberFormat="1" applyFont="1" applyFill="1" applyBorder="1" applyAlignment="1">
      <alignment horizontal="right" vertical="center"/>
    </xf>
    <xf numFmtId="167" fontId="57" fillId="3" borderId="19" xfId="0" applyNumberFormat="1" applyFont="1" applyFill="1" applyBorder="1" applyAlignment="1">
      <alignment horizontal="center" vertical="center"/>
    </xf>
    <xf numFmtId="0" fontId="58" fillId="0" borderId="15" xfId="0" applyFont="1" applyBorder="1" applyAlignment="1">
      <alignment horizontal="left" vertical="center"/>
    </xf>
    <xf numFmtId="0" fontId="58" fillId="0" borderId="17" xfId="0" applyFont="1" applyBorder="1" applyAlignment="1">
      <alignment horizontal="left" vertical="center"/>
    </xf>
    <xf numFmtId="167" fontId="58" fillId="0" borderId="46" xfId="0" applyNumberFormat="1" applyFont="1" applyBorder="1" applyAlignment="1">
      <alignment horizontal="right" vertical="center"/>
    </xf>
    <xf numFmtId="0" fontId="57" fillId="0" borderId="18" xfId="0" applyFont="1" applyBorder="1" applyAlignment="1">
      <alignment horizontal="left" vertical="center"/>
    </xf>
    <xf numFmtId="0" fontId="57" fillId="0" borderId="19" xfId="0" applyFont="1" applyBorder="1" applyAlignment="1">
      <alignment horizontal="left" vertical="center"/>
    </xf>
    <xf numFmtId="0" fontId="57" fillId="0" borderId="18" xfId="0" applyFont="1" applyBorder="1" applyAlignment="1">
      <alignment horizontal="left" vertical="center" indent="3"/>
    </xf>
    <xf numFmtId="0" fontId="57" fillId="0" borderId="19" xfId="0" applyFont="1" applyBorder="1"/>
    <xf numFmtId="0" fontId="57" fillId="0" borderId="18" xfId="0" applyFont="1" applyBorder="1" applyAlignment="1">
      <alignment horizontal="left" vertical="center" wrapText="1"/>
    </xf>
    <xf numFmtId="0" fontId="57" fillId="0" borderId="19" xfId="0" applyFont="1" applyBorder="1" applyAlignment="1">
      <alignment horizontal="left" vertical="center" wrapText="1"/>
    </xf>
    <xf numFmtId="0" fontId="57" fillId="0" borderId="57" xfId="0" applyFont="1" applyBorder="1" applyAlignment="1">
      <alignment horizontal="left" vertical="center"/>
    </xf>
    <xf numFmtId="0" fontId="57" fillId="0" borderId="53" xfId="0" applyFont="1" applyBorder="1" applyAlignment="1">
      <alignment horizontal="left" vertical="center"/>
    </xf>
    <xf numFmtId="167" fontId="57" fillId="0" borderId="52" xfId="0" applyNumberFormat="1" applyFont="1" applyBorder="1" applyAlignment="1">
      <alignment horizontal="right" vertical="center"/>
    </xf>
    <xf numFmtId="0" fontId="58" fillId="0" borderId="42" xfId="0" applyFont="1" applyBorder="1" applyAlignment="1">
      <alignment horizontal="left" vertical="center"/>
    </xf>
    <xf numFmtId="0" fontId="57" fillId="0" borderId="43" xfId="0" applyFont="1" applyBorder="1" applyAlignment="1">
      <alignment horizontal="left" vertical="center"/>
    </xf>
    <xf numFmtId="167" fontId="58" fillId="0" borderId="58" xfId="0" applyNumberFormat="1" applyFont="1" applyBorder="1" applyAlignment="1">
      <alignment horizontal="right" vertical="center"/>
    </xf>
    <xf numFmtId="0" fontId="58" fillId="0" borderId="18" xfId="0" applyFont="1" applyBorder="1" applyAlignment="1">
      <alignment horizontal="left" vertical="center"/>
    </xf>
    <xf numFmtId="0" fontId="58" fillId="0" borderId="19" xfId="0" applyFont="1" applyBorder="1" applyAlignment="1">
      <alignment horizontal="left" vertical="center"/>
    </xf>
    <xf numFmtId="0" fontId="57" fillId="0" borderId="20" xfId="0" applyFont="1" applyBorder="1" applyAlignment="1">
      <alignment horizontal="left" vertical="center"/>
    </xf>
    <xf numFmtId="0" fontId="57" fillId="0" borderId="22" xfId="0" applyFont="1" applyBorder="1" applyAlignment="1">
      <alignment horizontal="left" vertical="center"/>
    </xf>
    <xf numFmtId="167" fontId="57" fillId="0" borderId="48" xfId="0" applyNumberFormat="1" applyFont="1" applyBorder="1" applyAlignment="1">
      <alignment horizontal="right" vertical="center"/>
    </xf>
    <xf numFmtId="0" fontId="58" fillId="3" borderId="54" xfId="0" applyFont="1" applyFill="1" applyBorder="1" applyAlignment="1">
      <alignment horizontal="center" vertical="center"/>
    </xf>
    <xf numFmtId="0" fontId="58" fillId="3" borderId="55" xfId="0" applyFont="1" applyFill="1" applyBorder="1" applyAlignment="1">
      <alignment horizontal="center" vertical="center"/>
    </xf>
    <xf numFmtId="0" fontId="58" fillId="3" borderId="56" xfId="0" applyFont="1" applyFill="1" applyBorder="1" applyAlignment="1">
      <alignment horizontal="center" vertical="center"/>
    </xf>
    <xf numFmtId="0" fontId="58" fillId="3" borderId="22" xfId="0" applyFont="1" applyFill="1" applyBorder="1" applyAlignment="1">
      <alignment horizontal="center" vertical="center"/>
    </xf>
    <xf numFmtId="0" fontId="58" fillId="0" borderId="46" xfId="0" applyFont="1" applyBorder="1" applyAlignment="1">
      <alignment horizontal="justify" vertical="center" wrapText="1"/>
    </xf>
    <xf numFmtId="167" fontId="58" fillId="0" borderId="47" xfId="0" applyNumberFormat="1" applyFont="1" applyBorder="1" applyAlignment="1">
      <alignment horizontal="right" vertical="center" wrapText="1"/>
    </xf>
    <xf numFmtId="0" fontId="57" fillId="0" borderId="46" xfId="0" applyFont="1" applyBorder="1" applyAlignment="1">
      <alignment horizontal="left" vertical="center" wrapText="1" indent="1"/>
    </xf>
    <xf numFmtId="167" fontId="57" fillId="0" borderId="46" xfId="0" applyNumberFormat="1" applyFont="1" applyBorder="1" applyAlignment="1">
      <alignment horizontal="right" vertical="center" wrapText="1"/>
    </xf>
    <xf numFmtId="0" fontId="57" fillId="0" borderId="46" xfId="0" applyFont="1" applyBorder="1" applyAlignment="1">
      <alignment horizontal="left" vertical="center" wrapText="1"/>
    </xf>
    <xf numFmtId="0" fontId="57" fillId="0" borderId="0" xfId="0" applyFont="1" applyBorder="1"/>
    <xf numFmtId="0" fontId="58" fillId="0" borderId="46" xfId="0" applyFont="1" applyBorder="1" applyAlignment="1">
      <alignment horizontal="left" vertical="center" wrapText="1"/>
    </xf>
    <xf numFmtId="167" fontId="58" fillId="0" borderId="46" xfId="0" applyNumberFormat="1" applyFont="1" applyBorder="1" applyAlignment="1">
      <alignment horizontal="right" vertical="center" wrapText="1"/>
    </xf>
    <xf numFmtId="0" fontId="57" fillId="0" borderId="48" xfId="0" applyFont="1" applyBorder="1" applyAlignment="1">
      <alignment horizontal="justify" vertical="center" wrapText="1"/>
    </xf>
    <xf numFmtId="0" fontId="57" fillId="0" borderId="9" xfId="0" applyFont="1" applyBorder="1"/>
    <xf numFmtId="0" fontId="58" fillId="3" borderId="15" xfId="0" applyFont="1" applyFill="1" applyBorder="1" applyAlignment="1">
      <alignment horizontal="center" vertical="center" wrapText="1"/>
    </xf>
    <xf numFmtId="0" fontId="58" fillId="3" borderId="16" xfId="0" applyFont="1" applyFill="1" applyBorder="1" applyAlignment="1">
      <alignment horizontal="center" vertical="center" wrapText="1"/>
    </xf>
    <xf numFmtId="0" fontId="58" fillId="3" borderId="17" xfId="0" applyFont="1" applyFill="1" applyBorder="1" applyAlignment="1">
      <alignment horizontal="center" vertical="center" wrapText="1"/>
    </xf>
    <xf numFmtId="0" fontId="58" fillId="3" borderId="44" xfId="0" applyFont="1" applyFill="1" applyBorder="1" applyAlignment="1">
      <alignment horizontal="center" vertical="center" wrapText="1"/>
    </xf>
    <xf numFmtId="0" fontId="58" fillId="3" borderId="50" xfId="0" applyFont="1" applyFill="1" applyBorder="1" applyAlignment="1">
      <alignment horizontal="center" vertical="center" wrapText="1"/>
    </xf>
    <xf numFmtId="0" fontId="58" fillId="3" borderId="45" xfId="0" applyFont="1" applyFill="1" applyBorder="1" applyAlignment="1">
      <alignment horizontal="center" vertical="center" wrapText="1"/>
    </xf>
    <xf numFmtId="0" fontId="58" fillId="0" borderId="47" xfId="0" applyFont="1" applyBorder="1" applyAlignment="1">
      <alignment horizontal="justify" vertical="center" wrapText="1"/>
    </xf>
    <xf numFmtId="0" fontId="57" fillId="0" borderId="19" xfId="0" applyFont="1" applyBorder="1" applyAlignment="1">
      <alignment horizontal="right" vertical="center" wrapText="1"/>
    </xf>
    <xf numFmtId="0" fontId="58" fillId="0" borderId="46" xfId="0" applyFont="1" applyBorder="1" applyAlignment="1">
      <alignment horizontal="left" vertical="center"/>
    </xf>
    <xf numFmtId="0" fontId="57" fillId="0" borderId="46" xfId="0" applyFont="1" applyBorder="1" applyAlignment="1">
      <alignment horizontal="left" vertical="center" indent="2"/>
    </xf>
    <xf numFmtId="0" fontId="57" fillId="0" borderId="46" xfId="0" applyFont="1" applyBorder="1" applyAlignment="1">
      <alignment horizontal="left" vertical="center"/>
    </xf>
    <xf numFmtId="0" fontId="57" fillId="0" borderId="52" xfId="0" applyFont="1" applyBorder="1" applyAlignment="1">
      <alignment horizontal="left" vertical="center" indent="2"/>
    </xf>
    <xf numFmtId="167" fontId="57" fillId="0" borderId="53" xfId="0" applyNumberFormat="1" applyFont="1" applyBorder="1" applyAlignment="1">
      <alignment vertical="center"/>
    </xf>
    <xf numFmtId="0" fontId="57" fillId="0" borderId="48" xfId="0" applyFont="1" applyBorder="1" applyAlignment="1">
      <alignment horizontal="left" vertical="center"/>
    </xf>
    <xf numFmtId="167" fontId="57" fillId="0" borderId="22" xfId="0" applyNumberFormat="1" applyFont="1" applyBorder="1" applyAlignment="1">
      <alignment vertical="center"/>
    </xf>
    <xf numFmtId="0" fontId="58" fillId="3" borderId="46" xfId="0" applyFont="1" applyFill="1" applyBorder="1" applyAlignment="1">
      <alignment horizontal="center" vertical="center" wrapText="1"/>
    </xf>
    <xf numFmtId="0" fontId="58" fillId="3" borderId="49" xfId="0" applyFont="1" applyFill="1" applyBorder="1" applyAlignment="1">
      <alignment horizontal="center" vertical="center" wrapText="1"/>
    </xf>
    <xf numFmtId="0" fontId="58" fillId="0" borderId="18" xfId="0" applyFont="1" applyBorder="1" applyAlignment="1">
      <alignment horizontal="left" vertical="center" wrapText="1"/>
    </xf>
    <xf numFmtId="0" fontId="57" fillId="0" borderId="18" xfId="0" applyFont="1" applyBorder="1" applyAlignment="1">
      <alignment horizontal="left" vertical="center" wrapText="1"/>
    </xf>
    <xf numFmtId="0" fontId="57" fillId="0" borderId="18" xfId="0" applyFont="1" applyBorder="1" applyAlignment="1">
      <alignment horizontal="left" vertical="center" wrapText="1" indent="2"/>
    </xf>
    <xf numFmtId="0" fontId="57" fillId="0" borderId="0" xfId="0" applyFont="1" applyFill="1"/>
    <xf numFmtId="0" fontId="57" fillId="0" borderId="18" xfId="0" applyFont="1" applyFill="1" applyBorder="1" applyAlignment="1">
      <alignment horizontal="left" vertical="center" wrapText="1"/>
    </xf>
    <xf numFmtId="167" fontId="58" fillId="0" borderId="46" xfId="0" applyNumberFormat="1" applyFont="1" applyFill="1" applyBorder="1" applyAlignment="1">
      <alignment horizontal="right" vertical="center" wrapText="1"/>
    </xf>
    <xf numFmtId="167" fontId="58" fillId="0" borderId="19" xfId="0" applyNumberFormat="1" applyFont="1" applyFill="1" applyBorder="1" applyAlignment="1">
      <alignment horizontal="right" vertical="center" wrapText="1"/>
    </xf>
    <xf numFmtId="167" fontId="57" fillId="0" borderId="19" xfId="0" applyNumberFormat="1" applyFont="1" applyFill="1" applyBorder="1" applyAlignment="1">
      <alignment horizontal="right" vertical="center" wrapText="1"/>
    </xf>
    <xf numFmtId="0" fontId="58" fillId="0" borderId="20" xfId="0" applyFont="1" applyBorder="1" applyAlignment="1">
      <alignment horizontal="left" vertical="center" wrapText="1"/>
    </xf>
    <xf numFmtId="167" fontId="58" fillId="0" borderId="48" xfId="0" applyNumberFormat="1" applyFont="1" applyBorder="1" applyAlignment="1">
      <alignment horizontal="right" vertical="center" wrapText="1"/>
    </xf>
    <xf numFmtId="167" fontId="58" fillId="0" borderId="22" xfId="0" applyNumberFormat="1" applyFont="1" applyBorder="1" applyAlignment="1">
      <alignment horizontal="right" vertical="center" wrapText="1"/>
    </xf>
    <xf numFmtId="0" fontId="64" fillId="5" borderId="15" xfId="0" applyFont="1" applyFill="1" applyBorder="1" applyAlignment="1">
      <alignment horizontal="center" vertical="center"/>
    </xf>
    <xf numFmtId="0" fontId="64" fillId="5" borderId="16" xfId="0" applyFont="1" applyFill="1" applyBorder="1" applyAlignment="1">
      <alignment horizontal="center" vertical="center"/>
    </xf>
    <xf numFmtId="0" fontId="64" fillId="5" borderId="17" xfId="0" applyFont="1" applyFill="1" applyBorder="1" applyAlignment="1">
      <alignment horizontal="center" vertical="center"/>
    </xf>
    <xf numFmtId="0" fontId="28" fillId="7" borderId="20" xfId="0" applyFont="1" applyFill="1" applyBorder="1" applyAlignment="1">
      <alignment horizontal="center" vertical="center" wrapText="1"/>
    </xf>
    <xf numFmtId="0" fontId="28" fillId="7" borderId="50" xfId="0" applyFont="1" applyFill="1" applyBorder="1" applyAlignment="1">
      <alignment vertical="center" wrapText="1"/>
    </xf>
    <xf numFmtId="0" fontId="29" fillId="7" borderId="21" xfId="0" applyFont="1" applyFill="1" applyBorder="1" applyAlignment="1">
      <alignment horizontal="center" vertical="center" wrapText="1"/>
    </xf>
    <xf numFmtId="0" fontId="29" fillId="7" borderId="21" xfId="0" applyFont="1" applyFill="1" applyBorder="1" applyAlignment="1">
      <alignment vertical="center" wrapText="1"/>
    </xf>
    <xf numFmtId="0" fontId="29" fillId="7" borderId="22" xfId="0" applyFont="1" applyFill="1" applyBorder="1" applyAlignment="1">
      <alignment horizontal="center" vertical="center" wrapText="1"/>
    </xf>
    <xf numFmtId="0" fontId="28" fillId="0" borderId="15" xfId="0" applyFont="1" applyBorder="1" applyAlignment="1">
      <alignment horizontal="center" vertical="center" wrapText="1"/>
    </xf>
    <xf numFmtId="0" fontId="65" fillId="0" borderId="16" xfId="0" applyFont="1" applyBorder="1" applyAlignment="1">
      <alignment horizontal="center" vertical="center"/>
    </xf>
    <xf numFmtId="0" fontId="65" fillId="0" borderId="17" xfId="0" applyFont="1" applyBorder="1" applyAlignment="1">
      <alignment vertical="center" wrapText="1"/>
    </xf>
    <xf numFmtId="0" fontId="29" fillId="0" borderId="47" xfId="0" applyFont="1" applyBorder="1" applyAlignment="1">
      <alignment horizontal="center" vertical="center" wrapText="1"/>
    </xf>
    <xf numFmtId="0" fontId="29" fillId="0" borderId="19" xfId="0" applyFont="1" applyBorder="1" applyAlignment="1">
      <alignment horizontal="center" vertical="center" wrapText="1"/>
    </xf>
    <xf numFmtId="0" fontId="66" fillId="0" borderId="47" xfId="12" applyBorder="1" applyAlignment="1">
      <alignment horizontal="center" vertical="center" wrapText="1"/>
    </xf>
    <xf numFmtId="0" fontId="28" fillId="0" borderId="18" xfId="0" applyFont="1" applyBorder="1" applyAlignment="1">
      <alignment horizontal="center" vertical="center" wrapText="1"/>
    </xf>
    <xf numFmtId="0" fontId="65" fillId="0" borderId="0" xfId="0" applyFont="1" applyAlignment="1">
      <alignment horizontal="center" vertical="center"/>
    </xf>
    <xf numFmtId="0" fontId="65" fillId="0" borderId="19" xfId="0" applyFont="1" applyBorder="1" applyAlignment="1">
      <alignment vertical="center" wrapText="1"/>
    </xf>
    <xf numFmtId="0" fontId="29" fillId="0" borderId="46" xfId="0" applyFont="1" applyBorder="1" applyAlignment="1">
      <alignment horizontal="center" vertical="center" wrapText="1"/>
    </xf>
    <xf numFmtId="0" fontId="66" fillId="0" borderId="46" xfId="12" applyBorder="1" applyAlignment="1">
      <alignment horizontal="center" vertical="center" wrapText="1"/>
    </xf>
    <xf numFmtId="0" fontId="28" fillId="0" borderId="20" xfId="0" applyFont="1" applyBorder="1" applyAlignment="1">
      <alignment horizontal="center" vertical="center" wrapText="1"/>
    </xf>
    <xf numFmtId="0" fontId="65" fillId="0" borderId="21" xfId="0" applyFont="1" applyBorder="1" applyAlignment="1">
      <alignment horizontal="center" vertical="center"/>
    </xf>
    <xf numFmtId="0" fontId="65" fillId="0" borderId="22" xfId="0" applyFont="1" applyBorder="1" applyAlignment="1">
      <alignment vertical="center" wrapText="1"/>
    </xf>
    <xf numFmtId="0" fontId="29" fillId="0" borderId="48" xfId="0" applyFont="1" applyBorder="1" applyAlignment="1">
      <alignment horizontal="center" vertical="center" wrapText="1"/>
    </xf>
    <xf numFmtId="0" fontId="66" fillId="0" borderId="48" xfId="12" applyBorder="1" applyAlignment="1">
      <alignment horizontal="center" vertical="center" wrapText="1"/>
    </xf>
    <xf numFmtId="0" fontId="29" fillId="7" borderId="50" xfId="0" applyFont="1" applyFill="1" applyBorder="1" applyAlignment="1">
      <alignment horizontal="center" vertical="center" wrapText="1"/>
    </xf>
    <xf numFmtId="0" fontId="29" fillId="7" borderId="50" xfId="0" applyFont="1" applyFill="1" applyBorder="1" applyAlignment="1">
      <alignment vertical="center" wrapText="1"/>
    </xf>
    <xf numFmtId="0" fontId="29" fillId="7" borderId="45" xfId="0" applyFont="1" applyFill="1" applyBorder="1" applyAlignment="1">
      <alignment horizontal="center" vertical="center" wrapText="1"/>
    </xf>
    <xf numFmtId="9" fontId="66" fillId="0" borderId="47" xfId="12" applyNumberFormat="1" applyBorder="1" applyAlignment="1">
      <alignment horizontal="center" vertical="center" wrapText="1"/>
    </xf>
    <xf numFmtId="9" fontId="66" fillId="0" borderId="46" xfId="12" applyNumberFormat="1" applyBorder="1" applyAlignment="1">
      <alignment horizontal="center" vertical="center" wrapText="1"/>
    </xf>
    <xf numFmtId="9" fontId="66" fillId="0" borderId="48" xfId="12" applyNumberFormat="1" applyBorder="1" applyAlignment="1">
      <alignment horizontal="center" vertical="center" wrapText="1"/>
    </xf>
    <xf numFmtId="0" fontId="28" fillId="0" borderId="20" xfId="0" applyFont="1" applyBorder="1" applyAlignment="1">
      <alignment horizontal="center" vertical="center" wrapText="1"/>
    </xf>
    <xf numFmtId="0" fontId="65" fillId="0" borderId="21" xfId="0" applyFont="1" applyBorder="1" applyAlignment="1">
      <alignment horizontal="center" vertical="center"/>
    </xf>
    <xf numFmtId="0" fontId="65" fillId="0" borderId="21" xfId="0" applyFont="1" applyBorder="1" applyAlignment="1">
      <alignment vertical="center" wrapText="1"/>
    </xf>
    <xf numFmtId="0" fontId="29" fillId="0" borderId="46" xfId="0" applyFont="1" applyBorder="1" applyAlignment="1">
      <alignment horizontal="center" vertical="center" wrapText="1"/>
    </xf>
    <xf numFmtId="0" fontId="29" fillId="0" borderId="19" xfId="0" applyFont="1" applyBorder="1" applyAlignment="1">
      <alignment vertical="center" wrapText="1"/>
    </xf>
    <xf numFmtId="0" fontId="29" fillId="0" borderId="0" xfId="0" applyFont="1" applyAlignment="1">
      <alignment horizontal="center" vertical="center" wrapText="1"/>
    </xf>
    <xf numFmtId="0" fontId="29" fillId="0" borderId="47"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7" xfId="0" applyFont="1" applyBorder="1" applyAlignment="1">
      <alignment vertical="center" wrapText="1"/>
    </xf>
    <xf numFmtId="0" fontId="29" fillId="0" borderId="16" xfId="0" applyFont="1" applyBorder="1" applyAlignment="1">
      <alignment horizontal="center" vertical="center" wrapText="1"/>
    </xf>
    <xf numFmtId="0" fontId="29" fillId="0" borderId="45" xfId="0" applyFont="1" applyBorder="1" applyAlignment="1">
      <alignment horizontal="center" vertical="center" wrapText="1"/>
    </xf>
    <xf numFmtId="0" fontId="65" fillId="0" borderId="21" xfId="0" applyFont="1" applyBorder="1" applyAlignment="1">
      <alignment horizontal="left" vertical="center" wrapText="1" indent="2"/>
    </xf>
    <xf numFmtId="0" fontId="65" fillId="0" borderId="20" xfId="0" applyFont="1" applyBorder="1" applyAlignment="1">
      <alignment horizontal="right" vertical="center" wrapText="1"/>
    </xf>
    <xf numFmtId="0" fontId="29" fillId="7" borderId="47"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29" fillId="7" borderId="49" xfId="0" applyFont="1" applyFill="1" applyBorder="1" applyAlignment="1">
      <alignment horizontal="center" vertical="center" wrapText="1"/>
    </xf>
    <xf numFmtId="0" fontId="29" fillId="0" borderId="45" xfId="0" applyFont="1" applyBorder="1" applyAlignment="1">
      <alignment vertical="center" wrapText="1"/>
    </xf>
    <xf numFmtId="0" fontId="29" fillId="0" borderId="50" xfId="0" applyFont="1" applyBorder="1" applyAlignment="1">
      <alignment horizontal="center" vertical="center" wrapText="1"/>
    </xf>
    <xf numFmtId="0" fontId="29" fillId="0" borderId="49" xfId="0" applyFont="1" applyBorder="1" applyAlignment="1">
      <alignment horizontal="center" vertical="center" wrapText="1"/>
    </xf>
    <xf numFmtId="0" fontId="29" fillId="7" borderId="48"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22" xfId="0" applyFont="1" applyBorder="1" applyAlignment="1">
      <alignment vertical="center" wrapText="1"/>
    </xf>
    <xf numFmtId="0" fontId="29" fillId="0" borderId="21"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0" xfId="0" applyFont="1" applyAlignment="1">
      <alignment vertical="center"/>
    </xf>
    <xf numFmtId="0" fontId="67" fillId="0" borderId="0" xfId="0" applyFont="1"/>
    <xf numFmtId="0" fontId="67" fillId="0" borderId="0" xfId="0" applyFont="1" applyAlignment="1">
      <alignment horizontal="center"/>
    </xf>
    <xf numFmtId="0" fontId="28" fillId="7" borderId="44" xfId="0" applyFont="1" applyFill="1" applyBorder="1" applyAlignment="1">
      <alignment horizontal="center" vertical="center" wrapText="1"/>
    </xf>
    <xf numFmtId="0" fontId="66" fillId="0" borderId="19" xfId="12" applyBorder="1" applyAlignment="1">
      <alignment horizontal="center" vertical="center" wrapText="1"/>
    </xf>
    <xf numFmtId="0" fontId="66" fillId="0" borderId="17" xfId="12" applyBorder="1" applyAlignment="1">
      <alignment horizontal="center" vertical="center" wrapText="1"/>
    </xf>
    <xf numFmtId="0" fontId="65" fillId="0" borderId="21" xfId="0" applyFont="1" applyBorder="1" applyAlignment="1">
      <alignment horizontal="center" vertical="center" wrapText="1"/>
    </xf>
    <xf numFmtId="0" fontId="29" fillId="7" borderId="0" xfId="0" applyFont="1" applyFill="1" applyAlignment="1">
      <alignment horizontal="center" vertical="center" wrapText="1"/>
    </xf>
    <xf numFmtId="0" fontId="29" fillId="7" borderId="46"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29" fillId="0" borderId="18" xfId="0" applyFont="1" applyBorder="1" applyAlignment="1">
      <alignment horizontal="justify" vertical="center"/>
    </xf>
    <xf numFmtId="0" fontId="29" fillId="0" borderId="0" xfId="0" applyFont="1" applyAlignment="1">
      <alignment horizontal="justify" vertical="center"/>
    </xf>
    <xf numFmtId="0" fontId="29" fillId="0" borderId="19" xfId="0" applyFont="1" applyBorder="1" applyAlignment="1">
      <alignment horizontal="center" vertical="center"/>
    </xf>
    <xf numFmtId="0" fontId="29" fillId="0" borderId="47" xfId="0" applyFont="1" applyBorder="1" applyAlignment="1">
      <alignment vertical="center" wrapText="1"/>
    </xf>
    <xf numFmtId="0" fontId="29" fillId="0" borderId="48" xfId="0" applyFont="1" applyBorder="1" applyAlignment="1">
      <alignment vertical="center" wrapText="1"/>
    </xf>
    <xf numFmtId="0" fontId="28" fillId="0" borderId="50" xfId="0" applyFont="1" applyBorder="1" applyAlignment="1">
      <alignment vertical="center" wrapText="1"/>
    </xf>
    <xf numFmtId="0" fontId="28" fillId="0" borderId="59" xfId="0" applyFont="1" applyBorder="1" applyAlignment="1">
      <alignment vertical="center" wrapText="1"/>
    </xf>
    <xf numFmtId="0" fontId="65" fillId="0" borderId="22" xfId="0" applyFont="1" applyBorder="1" applyAlignment="1">
      <alignment vertical="center" wrapText="1"/>
    </xf>
    <xf numFmtId="0" fontId="28" fillId="3" borderId="18"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19"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21" xfId="0" applyFont="1" applyFill="1" applyBorder="1" applyAlignment="1">
      <alignment horizontal="center" vertical="center"/>
    </xf>
    <xf numFmtId="0" fontId="28" fillId="3" borderId="22" xfId="0" applyFont="1" applyFill="1" applyBorder="1" applyAlignment="1">
      <alignment horizontal="center" vertical="center"/>
    </xf>
    <xf numFmtId="0" fontId="28" fillId="3" borderId="15" xfId="0" applyFont="1" applyFill="1" applyBorder="1" applyAlignment="1">
      <alignment vertical="center" wrapText="1"/>
    </xf>
    <xf numFmtId="0" fontId="28" fillId="3" borderId="16" xfId="0" applyFont="1" applyFill="1" applyBorder="1" applyAlignment="1">
      <alignment vertical="center" wrapText="1"/>
    </xf>
    <xf numFmtId="0" fontId="28" fillId="3" borderId="17" xfId="0" applyFont="1" applyFill="1" applyBorder="1" applyAlignment="1">
      <alignment vertical="center" wrapText="1"/>
    </xf>
    <xf numFmtId="0" fontId="28" fillId="3" borderId="44" xfId="0" applyFont="1" applyFill="1" applyBorder="1" applyAlignment="1">
      <alignment horizontal="center" vertical="center"/>
    </xf>
    <xf numFmtId="0" fontId="28" fillId="3" borderId="50"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60" xfId="0" applyFont="1" applyFill="1" applyBorder="1" applyAlignment="1">
      <alignment horizontal="center" vertical="center"/>
    </xf>
    <xf numFmtId="0" fontId="28" fillId="3" borderId="17" xfId="0" applyFont="1" applyFill="1" applyBorder="1" applyAlignment="1">
      <alignment horizontal="center" vertical="center" wrapText="1"/>
    </xf>
    <xf numFmtId="0" fontId="28" fillId="3" borderId="47" xfId="0" applyFont="1" applyFill="1" applyBorder="1" applyAlignment="1">
      <alignment horizontal="center" vertical="center" wrapText="1"/>
    </xf>
    <xf numFmtId="0" fontId="28" fillId="3" borderId="18" xfId="0" applyFont="1" applyFill="1" applyBorder="1" applyAlignment="1">
      <alignment vertical="center" wrapText="1"/>
    </xf>
    <xf numFmtId="0" fontId="28" fillId="3" borderId="0" xfId="0" applyFont="1" applyFill="1" applyBorder="1" applyAlignment="1">
      <alignment vertical="center" wrapText="1"/>
    </xf>
    <xf numFmtId="0" fontId="28" fillId="3" borderId="19" xfId="0" applyFont="1" applyFill="1" applyBorder="1" applyAlignment="1">
      <alignment vertical="center" wrapText="1"/>
    </xf>
    <xf numFmtId="0" fontId="28" fillId="3" borderId="44" xfId="0" applyFont="1" applyFill="1" applyBorder="1" applyAlignment="1">
      <alignment horizontal="center" vertical="center" wrapText="1"/>
    </xf>
    <xf numFmtId="0" fontId="28" fillId="3" borderId="59" xfId="0" applyFont="1" applyFill="1" applyBorder="1" applyAlignment="1">
      <alignment horizontal="center" vertical="center" wrapText="1"/>
    </xf>
    <xf numFmtId="0" fontId="28" fillId="3" borderId="60" xfId="0" applyFont="1" applyFill="1" applyBorder="1" applyAlignment="1">
      <alignment horizontal="center" vertical="center" wrapText="1"/>
    </xf>
    <xf numFmtId="0" fontId="28" fillId="3" borderId="0" xfId="0" applyFont="1" applyFill="1" applyAlignment="1">
      <alignment horizontal="center" vertical="center"/>
    </xf>
    <xf numFmtId="0" fontId="28" fillId="3" borderId="19" xfId="0" applyFont="1" applyFill="1" applyBorder="1" applyAlignment="1">
      <alignment horizontal="center" vertical="center" wrapText="1"/>
    </xf>
    <xf numFmtId="0" fontId="28" fillId="3" borderId="46" xfId="0" applyFont="1" applyFill="1" applyBorder="1" applyAlignment="1">
      <alignment horizontal="center" vertical="center" wrapText="1"/>
    </xf>
    <xf numFmtId="0" fontId="28" fillId="3" borderId="20" xfId="0" applyFont="1" applyFill="1" applyBorder="1" applyAlignment="1">
      <alignment vertical="center" wrapText="1"/>
    </xf>
    <xf numFmtId="0" fontId="28" fillId="3" borderId="21" xfId="0" applyFont="1" applyFill="1" applyBorder="1" applyAlignment="1">
      <alignment vertical="center" wrapText="1"/>
    </xf>
    <xf numFmtId="0" fontId="28" fillId="3" borderId="22" xfId="0" applyFont="1" applyFill="1" applyBorder="1" applyAlignment="1">
      <alignment vertical="center" wrapText="1"/>
    </xf>
    <xf numFmtId="0" fontId="28" fillId="3" borderId="48"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50" xfId="0" applyFont="1" applyFill="1" applyBorder="1" applyAlignment="1">
      <alignment horizontal="center" vertical="center"/>
    </xf>
    <xf numFmtId="0" fontId="29" fillId="3" borderId="49"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48" xfId="0" applyFont="1" applyFill="1" applyBorder="1" applyAlignment="1">
      <alignment horizontal="center" vertical="center" wrapText="1"/>
    </xf>
    <xf numFmtId="0" fontId="28" fillId="3" borderId="44" xfId="0" applyFont="1" applyFill="1" applyBorder="1" applyAlignment="1">
      <alignment vertical="center" wrapText="1"/>
    </xf>
    <xf numFmtId="0" fontId="28" fillId="3" borderId="50" xfId="0" applyFont="1" applyFill="1" applyBorder="1" applyAlignment="1">
      <alignment vertical="center" wrapText="1"/>
    </xf>
    <xf numFmtId="0" fontId="28" fillId="3" borderId="21"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21" xfId="0" applyFont="1" applyFill="1" applyBorder="1" applyAlignment="1">
      <alignment vertical="center" wrapText="1"/>
    </xf>
    <xf numFmtId="0" fontId="28" fillId="3" borderId="50" xfId="0" applyFont="1" applyFill="1" applyBorder="1" applyAlignment="1">
      <alignment horizontal="center" vertical="center" wrapText="1"/>
    </xf>
    <xf numFmtId="0" fontId="28" fillId="3" borderId="4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21" xfId="0" applyFont="1" applyFill="1" applyBorder="1" applyAlignment="1">
      <alignment vertical="center" wrapText="1"/>
    </xf>
    <xf numFmtId="0" fontId="28" fillId="3" borderId="45" xfId="0" applyFont="1" applyFill="1" applyBorder="1" applyAlignment="1">
      <alignment vertical="center" wrapText="1"/>
    </xf>
    <xf numFmtId="0" fontId="28" fillId="3" borderId="22" xfId="0" applyFont="1" applyFill="1" applyBorder="1" applyAlignment="1">
      <alignment vertical="center" wrapText="1"/>
    </xf>
    <xf numFmtId="0" fontId="29" fillId="3" borderId="44" xfId="0" applyFont="1" applyFill="1" applyBorder="1" applyAlignment="1">
      <alignment vertical="center" wrapText="1"/>
    </xf>
    <xf numFmtId="0" fontId="29" fillId="3" borderId="50" xfId="0" applyFont="1" applyFill="1" applyBorder="1" applyAlignment="1">
      <alignment vertical="center" wrapText="1"/>
    </xf>
    <xf numFmtId="0" fontId="29" fillId="3" borderId="45" xfId="0" applyFont="1" applyFill="1" applyBorder="1" applyAlignment="1">
      <alignment vertical="center" wrapText="1"/>
    </xf>
    <xf numFmtId="0" fontId="29" fillId="3" borderId="50" xfId="0" applyFont="1" applyFill="1" applyBorder="1" applyAlignment="1">
      <alignment horizontal="center" vertical="center" wrapText="1"/>
    </xf>
    <xf numFmtId="0" fontId="29" fillId="3" borderId="50" xfId="0" applyFont="1" applyFill="1" applyBorder="1" applyAlignment="1">
      <alignment vertical="center" wrapText="1"/>
    </xf>
    <xf numFmtId="0" fontId="29" fillId="3" borderId="45" xfId="0" applyFont="1" applyFill="1" applyBorder="1" applyAlignment="1">
      <alignment horizontal="center" vertical="center" wrapText="1"/>
    </xf>
    <xf numFmtId="0" fontId="65" fillId="3" borderId="20" xfId="0" applyFont="1" applyFill="1" applyBorder="1" applyAlignment="1">
      <alignment horizontal="right" vertical="center" wrapText="1"/>
    </xf>
    <xf numFmtId="0" fontId="65" fillId="3" borderId="21" xfId="0" applyFont="1" applyFill="1" applyBorder="1" applyAlignment="1">
      <alignment horizontal="center" vertical="center"/>
    </xf>
    <xf numFmtId="0" fontId="65" fillId="3" borderId="21" xfId="0" applyFont="1" applyFill="1" applyBorder="1" applyAlignment="1">
      <alignment vertical="center" wrapText="1"/>
    </xf>
    <xf numFmtId="0" fontId="28" fillId="3" borderId="44" xfId="0" applyFont="1" applyFill="1" applyBorder="1" applyAlignment="1">
      <alignment horizontal="center" vertical="center" wrapText="1"/>
    </xf>
  </cellXfs>
  <cellStyles count="13">
    <cellStyle name="=C:\WINNT\SYSTEM32\COMMAND.COM" xfId="5"/>
    <cellStyle name="Hipervínculo" xfId="12" builtinId="8"/>
    <cellStyle name="Millares" xfId="1" builtinId="3"/>
    <cellStyle name="Millares 2" xfId="7"/>
    <cellStyle name="Millares 2 2" xfId="10"/>
    <cellStyle name="Moneda" xfId="2" builtinId="4"/>
    <cellStyle name="Normal" xfId="0" builtinId="0"/>
    <cellStyle name="Normal 2" xfId="4"/>
    <cellStyle name="Normal 3" xfId="9"/>
    <cellStyle name="Normal 4" xfId="6"/>
    <cellStyle name="Normal 9" xfId="8"/>
    <cellStyle name="Porcentaje" xfId="3" builtinId="5"/>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180975</xdr:rowOff>
    </xdr:from>
    <xdr:to>
      <xdr:col>2</xdr:col>
      <xdr:colOff>1323975</xdr:colOff>
      <xdr:row>5</xdr:row>
      <xdr:rowOff>114300</xdr:rowOff>
    </xdr:to>
    <xdr:pic>
      <xdr:nvPicPr>
        <xdr:cNvPr id="1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8097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2</xdr:col>
      <xdr:colOff>714375</xdr:colOff>
      <xdr:row>5</xdr:row>
      <xdr:rowOff>180975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400050"/>
          <a:ext cx="1190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5</xdr:row>
      <xdr:rowOff>19050</xdr:rowOff>
    </xdr:from>
    <xdr:to>
      <xdr:col>2</xdr:col>
      <xdr:colOff>1162050</xdr:colOff>
      <xdr:row>9</xdr:row>
      <xdr:rowOff>171450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971550"/>
          <a:ext cx="1495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2</xdr:col>
      <xdr:colOff>904875</xdr:colOff>
      <xdr:row>5</xdr:row>
      <xdr:rowOff>171450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19075"/>
          <a:ext cx="14763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2</xdr:row>
      <xdr:rowOff>9525</xdr:rowOff>
    </xdr:from>
    <xdr:to>
      <xdr:col>2</xdr:col>
      <xdr:colOff>1057275</xdr:colOff>
      <xdr:row>6</xdr:row>
      <xdr:rowOff>180975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90525"/>
          <a:ext cx="1504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400050</xdr:colOff>
      <xdr:row>5</xdr:row>
      <xdr:rowOff>180975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0025"/>
          <a:ext cx="15811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323850</xdr:colOff>
      <xdr:row>4</xdr:row>
      <xdr:rowOff>171450</xdr:rowOff>
    </xdr:to>
    <xdr:pic>
      <xdr:nvPicPr>
        <xdr:cNvPr id="3"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0025"/>
          <a:ext cx="1228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485775</xdr:colOff>
      <xdr:row>4</xdr:row>
      <xdr:rowOff>171450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00025"/>
          <a:ext cx="1228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1</xdr:col>
      <xdr:colOff>908561</xdr:colOff>
      <xdr:row>3</xdr:row>
      <xdr:rowOff>152400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126098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28575</xdr:rowOff>
    </xdr:from>
    <xdr:to>
      <xdr:col>3</xdr:col>
      <xdr:colOff>47625</xdr:colOff>
      <xdr:row>5</xdr:row>
      <xdr:rowOff>171450</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33350"/>
          <a:ext cx="15430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1143000</xdr:colOff>
      <xdr:row>3</xdr:row>
      <xdr:rowOff>106568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1085850" cy="639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1</xdr:col>
      <xdr:colOff>704850</xdr:colOff>
      <xdr:row>6</xdr:row>
      <xdr:rowOff>0</xdr:rowOff>
    </xdr:to>
    <xdr:pic>
      <xdr:nvPicPr>
        <xdr:cNvPr id="6"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104775"/>
          <a:ext cx="1390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395879</xdr:colOff>
      <xdr:row>4</xdr:row>
      <xdr:rowOff>114300</xdr:rowOff>
    </xdr:to>
    <xdr:pic>
      <xdr:nvPicPr>
        <xdr:cNvPr id="3" name="Imagen 2"/>
        <xdr:cNvPicPr>
          <a:picLocks noChangeAspect="1"/>
        </xdr:cNvPicPr>
      </xdr:nvPicPr>
      <xdr:blipFill>
        <a:blip xmlns:r="http://schemas.openxmlformats.org/officeDocument/2006/relationships" r:embed="rId1"/>
        <a:stretch>
          <a:fillRect/>
        </a:stretch>
      </xdr:blipFill>
      <xdr:spPr>
        <a:xfrm>
          <a:off x="47625" y="28575"/>
          <a:ext cx="1234079" cy="723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40822</xdr:colOff>
      <xdr:row>0</xdr:row>
      <xdr:rowOff>27216</xdr:rowOff>
    </xdr:from>
    <xdr:to>
      <xdr:col>1</xdr:col>
      <xdr:colOff>1495426</xdr:colOff>
      <xdr:row>4</xdr:row>
      <xdr:rowOff>142648</xdr:rowOff>
    </xdr:to>
    <xdr:pic>
      <xdr:nvPicPr>
        <xdr:cNvPr id="2" name="3 Imagen" descr="Logo IEE_Fin.jpg"/>
        <xdr:cNvPicPr>
          <a:picLocks noChangeAspect="1"/>
        </xdr:cNvPicPr>
      </xdr:nvPicPr>
      <xdr:blipFill>
        <a:blip xmlns:r="http://schemas.openxmlformats.org/officeDocument/2006/relationships" r:embed="rId1" cstate="print"/>
        <a:stretch>
          <a:fillRect/>
        </a:stretch>
      </xdr:blipFill>
      <xdr:spPr>
        <a:xfrm>
          <a:off x="40822" y="27216"/>
          <a:ext cx="1454604" cy="9917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47625</xdr:colOff>
      <xdr:row>0</xdr:row>
      <xdr:rowOff>19050</xdr:rowOff>
    </xdr:from>
    <xdr:ext cx="1038225" cy="879852"/>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1038225" cy="879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1143000</xdr:colOff>
      <xdr:row>4</xdr:row>
      <xdr:rowOff>30368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1085850" cy="6399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1</xdr:col>
      <xdr:colOff>266700</xdr:colOff>
      <xdr:row>3</xdr:row>
      <xdr:rowOff>75043</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1"/>
          <a:ext cx="1019175" cy="62749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1243242</xdr:colOff>
      <xdr:row>4</xdr:row>
      <xdr:rowOff>10768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0"/>
          <a:ext cx="1224192" cy="7537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1546700</xdr:colOff>
      <xdr:row>4</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38100" y="47625"/>
          <a:ext cx="1508600"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66675</xdr:rowOff>
    </xdr:from>
    <xdr:to>
      <xdr:col>3</xdr:col>
      <xdr:colOff>1171575</xdr:colOff>
      <xdr:row>7</xdr:row>
      <xdr:rowOff>19050</xdr:rowOff>
    </xdr:to>
    <xdr:pic>
      <xdr:nvPicPr>
        <xdr:cNvPr id="5"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20955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95250</xdr:rowOff>
    </xdr:from>
    <xdr:to>
      <xdr:col>2</xdr:col>
      <xdr:colOff>1285875</xdr:colOff>
      <xdr:row>6</xdr:row>
      <xdr:rowOff>28575</xdr:rowOff>
    </xdr:to>
    <xdr:pic>
      <xdr:nvPicPr>
        <xdr:cNvPr id="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28600"/>
          <a:ext cx="14478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3</xdr:col>
      <xdr:colOff>1009650</xdr:colOff>
      <xdr:row>4</xdr:row>
      <xdr:rowOff>180975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1466850</xdr:colOff>
      <xdr:row>4</xdr:row>
      <xdr:rowOff>171450</xdr:rowOff>
    </xdr:to>
    <xdr:pic>
      <xdr:nvPicPr>
        <xdr:cNvPr id="5"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476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47625</xdr:colOff>
      <xdr:row>264</xdr:row>
      <xdr:rowOff>25022</xdr:rowOff>
    </xdr:from>
    <xdr:to>
      <xdr:col>14</xdr:col>
      <xdr:colOff>238124</xdr:colOff>
      <xdr:row>280</xdr:row>
      <xdr:rowOff>104775</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42058847"/>
          <a:ext cx="5953124" cy="3127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298</xdr:row>
      <xdr:rowOff>37248</xdr:rowOff>
    </xdr:from>
    <xdr:to>
      <xdr:col>15</xdr:col>
      <xdr:colOff>238124</xdr:colOff>
      <xdr:row>327</xdr:row>
      <xdr:rowOff>47625</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252673"/>
          <a:ext cx="7077074" cy="553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85726</xdr:colOff>
      <xdr:row>0</xdr:row>
      <xdr:rowOff>38101</xdr:rowOff>
    </xdr:from>
    <xdr:to>
      <xdr:col>3</xdr:col>
      <xdr:colOff>285750</xdr:colOff>
      <xdr:row>3</xdr:row>
      <xdr:rowOff>108105</xdr:rowOff>
    </xdr:to>
    <xdr:pic>
      <xdr:nvPicPr>
        <xdr:cNvPr id="7"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6" y="38101"/>
          <a:ext cx="1038224" cy="64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85725</xdr:rowOff>
    </xdr:from>
    <xdr:to>
      <xdr:col>3</xdr:col>
      <xdr:colOff>466725</xdr:colOff>
      <xdr:row>7</xdr:row>
      <xdr:rowOff>66675</xdr:rowOff>
    </xdr:to>
    <xdr:pic>
      <xdr:nvPicPr>
        <xdr:cNvPr id="2"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90500"/>
          <a:ext cx="21621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3</xdr:col>
      <xdr:colOff>485775</xdr:colOff>
      <xdr:row>5</xdr:row>
      <xdr:rowOff>123825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0477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o_de_actividades2_2019_3112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6.xml.rels><?xml version="1.0" encoding="UTF-8" standalone="yes"?>
<Relationships xmlns="http://schemas.openxmlformats.org/package/2006/relationships"><Relationship Id="rId8" Type="http://schemas.openxmlformats.org/officeDocument/2006/relationships/hyperlink" Target="https://drive.google.com/file/d/1kUnu3f9cvnUF-BdFcU2qt5uSmhFxXMgX/view?usp=sharing" TargetMode="External"/><Relationship Id="rId13" Type="http://schemas.openxmlformats.org/officeDocument/2006/relationships/hyperlink" Target="https://drive.google.com/file/d/1kUnu3f9cvnUF-BdFcU2qt5uSmhFxXMgX/view?usp=sharing" TargetMode="External"/><Relationship Id="rId3" Type="http://schemas.openxmlformats.org/officeDocument/2006/relationships/hyperlink" Target="http://ieeagssistemas.org.mx/Transparencia/detalles/imagenes/finanzas/gastosIEE/Diciplinarios/2021/4_Balance_Presupuestario4.pdf" TargetMode="External"/><Relationship Id="rId7" Type="http://schemas.openxmlformats.org/officeDocument/2006/relationships/hyperlink" Target="https://drive.google.com/file/d/1kUnu3f9cvnUF-BdFcU2qt5uSmhFxXMgX/view?usp=sharing" TargetMode="External"/><Relationship Id="rId12" Type="http://schemas.openxmlformats.org/officeDocument/2006/relationships/hyperlink" Target="https://drive.google.com/file/d/1kUnu3f9cvnUF-BdFcU2qt5uSmhFxXMgX/view?usp=sharing" TargetMode="External"/><Relationship Id="rId2" Type="http://schemas.openxmlformats.org/officeDocument/2006/relationships/hyperlink" Target="http://ieeagssistemas.org.mx/Transparencia/detalles/imagenes/finanzas/gastosIEE/Diciplinarios/2021/6d_Estado_Anal%C3%ADtico_del_Ejercicio_del_Ptto_de_Egresos_Detallado4.pdf" TargetMode="External"/><Relationship Id="rId1" Type="http://schemas.openxmlformats.org/officeDocument/2006/relationships/hyperlink" Target="http://ieeagssistemas.org.mx/Transparencia/detalles/imagenes/finanzas/gastosIEE/Diciplinarios/2021/5_Estado_Anal%C3%ADtico_de_Ingresos_Detallado4.pdf" TargetMode="External"/><Relationship Id="rId6" Type="http://schemas.openxmlformats.org/officeDocument/2006/relationships/hyperlink" Target="http://ieeagssistemas.org.mx/Transparencia/detalles/imagenes/finanzas/gastosIEE/Diciplinarios/2021/6d_Estado_Anal%C3%ADtico_del_Ejercicio_del_Ptto_de_Egresos_Detallado4.pdf" TargetMode="External"/><Relationship Id="rId11" Type="http://schemas.openxmlformats.org/officeDocument/2006/relationships/hyperlink" Target="http://ieeagssistemas.org.mx/Transparencia/detalles/imagenes/finanzas/gastosIEE/Diciplinarios/2021/4_Balance_Presupuestario4.pdf" TargetMode="External"/><Relationship Id="rId5" Type="http://schemas.openxmlformats.org/officeDocument/2006/relationships/hyperlink" Target="http://ieeagssistemas.org.mx/Transparencia/detalles/imagenes/finanzas/gastosIEE/Diciplinarios/2021/6d_Estado_Anal%C3%ADtico_del_Ejercicio_del_Ptto_de_Egresos_Detallado4.pdf" TargetMode="External"/><Relationship Id="rId10" Type="http://schemas.openxmlformats.org/officeDocument/2006/relationships/hyperlink" Target="http://ieeagssistemas.org.mx/Transparencia/detalles/imagenes/finanzas/gastosIEE/Diciplinarios/2021/4_Balance_Presupuestario4.pdf" TargetMode="External"/><Relationship Id="rId4" Type="http://schemas.openxmlformats.org/officeDocument/2006/relationships/hyperlink" Target="http://ieeagssistemas.org.mx/Transparencia/detalles/imagenes/finanzas/gastosIEE/Diciplinarios/2021/4_Balance_Presupuestario4.pdf" TargetMode="External"/><Relationship Id="rId9" Type="http://schemas.openxmlformats.org/officeDocument/2006/relationships/hyperlink" Target="https://drive.google.com/file/d/1kUnu3f9cvnUF-BdFcU2qt5uSmhFxXMgX/view?usp=sharing" TargetMode="External"/><Relationship Id="rId14" Type="http://schemas.openxmlformats.org/officeDocument/2006/relationships/hyperlink" Target="https://drive.google.com/file/d/1kUnu3f9cvnUF-BdFcU2qt5uSmhFxXMgX/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1"/>
  <sheetViews>
    <sheetView showGridLines="0" workbookViewId="0">
      <selection activeCell="K26" sqref="K26"/>
    </sheetView>
  </sheetViews>
  <sheetFormatPr baseColWidth="10" defaultRowHeight="15" x14ac:dyDescent="0.25"/>
  <cols>
    <col min="1" max="1" width="2" customWidth="1"/>
    <col min="2" max="2" width="2.42578125" customWidth="1"/>
    <col min="3" max="3" width="22" customWidth="1"/>
    <col min="4" max="4" width="31.140625" customWidth="1"/>
    <col min="5" max="6" width="21" customWidth="1"/>
    <col min="7" max="7" width="4.85546875" customWidth="1"/>
    <col min="8" max="8" width="7.28515625" customWidth="1"/>
  </cols>
  <sheetData>
    <row r="2" spans="2:8" x14ac:dyDescent="0.25">
      <c r="B2" s="1"/>
      <c r="C2" s="2"/>
      <c r="D2" s="3" t="s">
        <v>0</v>
      </c>
      <c r="E2" s="3"/>
      <c r="F2" s="2"/>
      <c r="G2" s="2"/>
      <c r="H2" s="2"/>
    </row>
    <row r="3" spans="2:8" x14ac:dyDescent="0.25">
      <c r="C3" s="4"/>
      <c r="D3" s="3" t="s">
        <v>1</v>
      </c>
      <c r="E3" s="3"/>
      <c r="F3" s="2"/>
      <c r="G3" s="2"/>
      <c r="H3" s="4"/>
    </row>
    <row r="4" spans="2:8" x14ac:dyDescent="0.25">
      <c r="C4" s="4"/>
      <c r="D4" s="3" t="s">
        <v>2</v>
      </c>
      <c r="E4" s="3"/>
      <c r="F4" s="2"/>
      <c r="G4" s="2"/>
      <c r="H4" s="4"/>
    </row>
    <row r="5" spans="2:8" x14ac:dyDescent="0.25">
      <c r="C5" s="4"/>
      <c r="D5" s="3" t="s">
        <v>3</v>
      </c>
      <c r="E5" s="3"/>
      <c r="F5" s="2"/>
      <c r="G5" s="2"/>
      <c r="H5" s="4"/>
    </row>
    <row r="6" spans="2:8" x14ac:dyDescent="0.25">
      <c r="B6" s="5"/>
      <c r="C6" s="5"/>
      <c r="D6" s="3" t="s">
        <v>4</v>
      </c>
      <c r="E6" s="3"/>
      <c r="F6" s="6"/>
      <c r="G6" s="6"/>
      <c r="H6" s="1"/>
    </row>
    <row r="7" spans="2:8" x14ac:dyDescent="0.25">
      <c r="B7" s="5"/>
      <c r="C7" s="7"/>
      <c r="D7" s="8"/>
      <c r="E7" s="8"/>
      <c r="F7" s="9"/>
      <c r="G7" s="9"/>
      <c r="H7" s="1"/>
    </row>
    <row r="8" spans="2:8" x14ac:dyDescent="0.25">
      <c r="B8" s="5"/>
      <c r="C8" s="5"/>
      <c r="D8" s="5"/>
      <c r="E8" s="5"/>
      <c r="F8" s="5"/>
      <c r="G8" s="6"/>
      <c r="H8" s="1"/>
    </row>
    <row r="9" spans="2:8" x14ac:dyDescent="0.25">
      <c r="B9" s="10"/>
      <c r="C9" s="10"/>
      <c r="D9" s="10"/>
      <c r="E9" s="11"/>
      <c r="F9" s="11"/>
      <c r="G9" s="12"/>
      <c r="H9" s="1"/>
    </row>
    <row r="10" spans="2:8" x14ac:dyDescent="0.25">
      <c r="B10" s="13"/>
      <c r="C10" s="14" t="s">
        <v>5</v>
      </c>
      <c r="D10" s="14"/>
      <c r="E10" s="15">
        <v>2021</v>
      </c>
      <c r="F10" s="15">
        <v>2020</v>
      </c>
      <c r="G10" s="16"/>
      <c r="H10" s="58"/>
    </row>
    <row r="11" spans="2:8" x14ac:dyDescent="0.25">
      <c r="B11" s="17"/>
      <c r="C11" s="18"/>
      <c r="D11" s="18"/>
      <c r="E11" s="19"/>
      <c r="F11" s="19"/>
      <c r="G11" s="20"/>
      <c r="H11" s="21"/>
    </row>
    <row r="12" spans="2:8" x14ac:dyDescent="0.25">
      <c r="B12" s="22"/>
      <c r="C12" s="23" t="s">
        <v>6</v>
      </c>
      <c r="D12" s="23"/>
      <c r="E12" s="24"/>
      <c r="F12" s="24"/>
      <c r="G12" s="25"/>
      <c r="H12" s="26"/>
    </row>
    <row r="13" spans="2:8" x14ac:dyDescent="0.25">
      <c r="B13" s="27"/>
      <c r="C13" s="28" t="s">
        <v>7</v>
      </c>
      <c r="D13" s="28"/>
      <c r="E13" s="29">
        <v>876745.3</v>
      </c>
      <c r="F13" s="29">
        <v>1003244.08</v>
      </c>
      <c r="G13" s="25"/>
      <c r="H13" s="30"/>
    </row>
    <row r="14" spans="2:8" x14ac:dyDescent="0.25">
      <c r="B14" s="31"/>
      <c r="C14" s="32" t="s">
        <v>8</v>
      </c>
      <c r="D14" s="32"/>
      <c r="E14" s="33">
        <v>0</v>
      </c>
      <c r="F14" s="33">
        <v>0</v>
      </c>
      <c r="G14" s="25"/>
      <c r="H14" s="30"/>
    </row>
    <row r="15" spans="2:8" x14ac:dyDescent="0.25">
      <c r="B15" s="31"/>
      <c r="C15" s="32" t="s">
        <v>9</v>
      </c>
      <c r="D15" s="32"/>
      <c r="E15" s="33">
        <v>0</v>
      </c>
      <c r="F15" s="33">
        <v>0</v>
      </c>
      <c r="G15" s="25"/>
      <c r="H15" s="30"/>
    </row>
    <row r="16" spans="2:8" x14ac:dyDescent="0.25">
      <c r="B16" s="31"/>
      <c r="C16" s="32" t="s">
        <v>10</v>
      </c>
      <c r="D16" s="32"/>
      <c r="E16" s="33">
        <v>0</v>
      </c>
      <c r="F16" s="33">
        <v>0</v>
      </c>
      <c r="G16" s="25"/>
      <c r="H16" s="30"/>
    </row>
    <row r="17" spans="2:8" x14ac:dyDescent="0.25">
      <c r="B17" s="31"/>
      <c r="C17" s="32" t="s">
        <v>11</v>
      </c>
      <c r="D17" s="32"/>
      <c r="E17" s="33">
        <v>0</v>
      </c>
      <c r="F17" s="33">
        <v>0</v>
      </c>
      <c r="G17" s="25"/>
      <c r="H17" s="30"/>
    </row>
    <row r="18" spans="2:8" x14ac:dyDescent="0.25">
      <c r="B18" s="31"/>
      <c r="C18" s="32" t="s">
        <v>12</v>
      </c>
      <c r="D18" s="32"/>
      <c r="E18" s="33">
        <v>791336.3</v>
      </c>
      <c r="F18" s="33">
        <v>601868.19999999995</v>
      </c>
      <c r="G18" s="25"/>
      <c r="H18" s="30"/>
    </row>
    <row r="19" spans="2:8" x14ac:dyDescent="0.25">
      <c r="B19" s="31"/>
      <c r="C19" s="32" t="s">
        <v>13</v>
      </c>
      <c r="D19" s="32"/>
      <c r="E19" s="33">
        <v>0</v>
      </c>
      <c r="F19" s="33">
        <v>0</v>
      </c>
      <c r="G19" s="25"/>
      <c r="H19" s="30"/>
    </row>
    <row r="20" spans="2:8" x14ac:dyDescent="0.25">
      <c r="B20" s="31"/>
      <c r="C20" s="32" t="s">
        <v>14</v>
      </c>
      <c r="D20" s="32"/>
      <c r="E20" s="33">
        <v>85409</v>
      </c>
      <c r="F20" s="33">
        <v>401375.88</v>
      </c>
      <c r="G20" s="25"/>
      <c r="H20" s="30"/>
    </row>
    <row r="21" spans="2:8" x14ac:dyDescent="0.25">
      <c r="B21" s="31"/>
      <c r="C21" s="34"/>
      <c r="D21" s="34"/>
      <c r="E21" s="33"/>
      <c r="F21" s="33"/>
      <c r="G21" s="25"/>
      <c r="H21" s="30"/>
    </row>
    <row r="22" spans="2:8" x14ac:dyDescent="0.25">
      <c r="B22" s="27"/>
      <c r="C22" s="35"/>
      <c r="D22" s="36"/>
      <c r="E22" s="37"/>
      <c r="F22" s="37"/>
      <c r="G22" s="25"/>
      <c r="H22" s="30"/>
    </row>
    <row r="23" spans="2:8" x14ac:dyDescent="0.25">
      <c r="B23" s="27"/>
      <c r="C23" s="28" t="s">
        <v>15</v>
      </c>
      <c r="D23" s="28"/>
      <c r="E23" s="29">
        <v>177437500</v>
      </c>
      <c r="F23" s="29">
        <v>96516000</v>
      </c>
      <c r="G23" s="25"/>
      <c r="H23" s="30"/>
    </row>
    <row r="24" spans="2:8" x14ac:dyDescent="0.25">
      <c r="B24" s="31"/>
      <c r="C24" s="32" t="s">
        <v>16</v>
      </c>
      <c r="D24" s="32"/>
      <c r="E24" s="38">
        <v>0</v>
      </c>
      <c r="F24" s="38">
        <v>0</v>
      </c>
      <c r="G24" s="25"/>
      <c r="H24" s="30"/>
    </row>
    <row r="25" spans="2:8" x14ac:dyDescent="0.25">
      <c r="B25" s="31"/>
      <c r="C25" s="32" t="s">
        <v>17</v>
      </c>
      <c r="D25" s="32"/>
      <c r="E25" s="33">
        <v>177437500</v>
      </c>
      <c r="F25" s="33">
        <v>96516000</v>
      </c>
      <c r="G25" s="25"/>
      <c r="H25" s="30"/>
    </row>
    <row r="26" spans="2:8" x14ac:dyDescent="0.25">
      <c r="B26" s="27"/>
      <c r="C26" s="35"/>
      <c r="D26" s="36"/>
      <c r="E26" s="37"/>
      <c r="F26" s="37"/>
      <c r="G26" s="25"/>
      <c r="H26" s="30"/>
    </row>
    <row r="27" spans="2:8" x14ac:dyDescent="0.25">
      <c r="B27" s="31"/>
      <c r="C27" s="28" t="s">
        <v>18</v>
      </c>
      <c r="D27" s="28"/>
      <c r="E27" s="29">
        <v>0</v>
      </c>
      <c r="F27" s="29">
        <v>0</v>
      </c>
      <c r="G27" s="25"/>
      <c r="H27" s="30"/>
    </row>
    <row r="28" spans="2:8" x14ac:dyDescent="0.25">
      <c r="B28" s="31"/>
      <c r="C28" s="32" t="s">
        <v>19</v>
      </c>
      <c r="D28" s="32"/>
      <c r="E28" s="33">
        <v>0</v>
      </c>
      <c r="F28" s="33">
        <v>0</v>
      </c>
      <c r="G28" s="25"/>
      <c r="H28" s="30"/>
    </row>
    <row r="29" spans="2:8" x14ac:dyDescent="0.25">
      <c r="B29" s="31"/>
      <c r="C29" s="32" t="s">
        <v>20</v>
      </c>
      <c r="D29" s="32"/>
      <c r="E29" s="33">
        <v>0</v>
      </c>
      <c r="F29" s="33">
        <v>0</v>
      </c>
      <c r="G29" s="25"/>
      <c r="H29" s="30"/>
    </row>
    <row r="30" spans="2:8" x14ac:dyDescent="0.25">
      <c r="B30" s="31"/>
      <c r="C30" s="32" t="s">
        <v>21</v>
      </c>
      <c r="D30" s="32"/>
      <c r="E30" s="33">
        <v>0</v>
      </c>
      <c r="F30" s="33">
        <v>0</v>
      </c>
      <c r="G30" s="25"/>
      <c r="H30" s="30"/>
    </row>
    <row r="31" spans="2:8" x14ac:dyDescent="0.25">
      <c r="B31" s="31"/>
      <c r="C31" s="32" t="s">
        <v>22</v>
      </c>
      <c r="D31" s="32"/>
      <c r="E31" s="33">
        <v>0</v>
      </c>
      <c r="F31" s="33">
        <v>0</v>
      </c>
      <c r="G31" s="25"/>
      <c r="H31" s="30"/>
    </row>
    <row r="32" spans="2:8" x14ac:dyDescent="0.25">
      <c r="B32" s="31"/>
      <c r="C32" s="32" t="s">
        <v>23</v>
      </c>
      <c r="D32" s="32"/>
      <c r="E32" s="33">
        <v>0</v>
      </c>
      <c r="F32" s="33">
        <v>0</v>
      </c>
      <c r="G32" s="25"/>
      <c r="H32" s="30"/>
    </row>
    <row r="33" spans="2:8" x14ac:dyDescent="0.25">
      <c r="B33" s="27"/>
      <c r="C33" s="35"/>
      <c r="D33" s="39"/>
      <c r="E33" s="24"/>
      <c r="F33" s="24"/>
      <c r="G33" s="25"/>
      <c r="H33" s="30"/>
    </row>
    <row r="34" spans="2:8" x14ac:dyDescent="0.25">
      <c r="B34" s="40"/>
      <c r="C34" s="41" t="s">
        <v>24</v>
      </c>
      <c r="D34" s="41"/>
      <c r="E34" s="42">
        <v>178314245.30000001</v>
      </c>
      <c r="F34" s="42">
        <v>97519244.079999998</v>
      </c>
      <c r="G34" s="43"/>
      <c r="H34" s="30"/>
    </row>
    <row r="35" spans="2:8" x14ac:dyDescent="0.25">
      <c r="B35" s="27"/>
      <c r="C35" s="41"/>
      <c r="D35" s="41"/>
      <c r="E35" s="24"/>
      <c r="F35" s="24"/>
      <c r="G35" s="25"/>
      <c r="H35" s="30"/>
    </row>
    <row r="36" spans="2:8" x14ac:dyDescent="0.25">
      <c r="B36" s="44"/>
      <c r="C36" s="23" t="s">
        <v>25</v>
      </c>
      <c r="D36" s="23"/>
      <c r="E36" s="24"/>
      <c r="F36" s="24"/>
      <c r="H36" s="30"/>
    </row>
    <row r="37" spans="2:8" x14ac:dyDescent="0.25">
      <c r="B37" s="44"/>
      <c r="C37" s="23" t="s">
        <v>26</v>
      </c>
      <c r="D37" s="23"/>
      <c r="E37" s="29">
        <v>102081030.47</v>
      </c>
      <c r="F37" s="29">
        <v>42025264.18</v>
      </c>
      <c r="H37" s="30"/>
    </row>
    <row r="38" spans="2:8" x14ac:dyDescent="0.25">
      <c r="B38" s="44"/>
      <c r="C38" s="32" t="s">
        <v>27</v>
      </c>
      <c r="D38" s="32"/>
      <c r="E38" s="33">
        <v>61649217.130000003</v>
      </c>
      <c r="F38" s="33">
        <v>38959016</v>
      </c>
      <c r="H38" s="30"/>
    </row>
    <row r="39" spans="2:8" x14ac:dyDescent="0.25">
      <c r="B39" s="44"/>
      <c r="C39" s="32" t="s">
        <v>28</v>
      </c>
      <c r="D39" s="32"/>
      <c r="E39" s="33">
        <v>8983483.0299999993</v>
      </c>
      <c r="F39" s="33">
        <v>336847.81</v>
      </c>
      <c r="H39" s="30"/>
    </row>
    <row r="40" spans="2:8" x14ac:dyDescent="0.25">
      <c r="B40" s="44"/>
      <c r="C40" s="32" t="s">
        <v>29</v>
      </c>
      <c r="D40" s="32"/>
      <c r="E40" s="33">
        <v>31448330.309999999</v>
      </c>
      <c r="F40" s="33">
        <v>2729400.37</v>
      </c>
      <c r="H40" s="30"/>
    </row>
    <row r="41" spans="2:8" x14ac:dyDescent="0.25">
      <c r="B41" s="44"/>
      <c r="C41" s="35"/>
      <c r="D41" s="36"/>
      <c r="E41" s="37"/>
      <c r="F41" s="37"/>
      <c r="H41" s="30"/>
    </row>
    <row r="42" spans="2:8" x14ac:dyDescent="0.25">
      <c r="B42" s="44"/>
      <c r="C42" s="23" t="s">
        <v>30</v>
      </c>
      <c r="D42" s="23"/>
      <c r="E42" s="29">
        <v>74779724.120000005</v>
      </c>
      <c r="F42" s="29">
        <v>55456510.619999997</v>
      </c>
      <c r="H42" s="30"/>
    </row>
    <row r="43" spans="2:8" x14ac:dyDescent="0.25">
      <c r="B43" s="44"/>
      <c r="C43" s="32" t="s">
        <v>31</v>
      </c>
      <c r="D43" s="32"/>
      <c r="E43" s="33">
        <v>0</v>
      </c>
      <c r="F43" s="33">
        <v>0</v>
      </c>
      <c r="H43" s="30"/>
    </row>
    <row r="44" spans="2:8" x14ac:dyDescent="0.25">
      <c r="B44" s="44"/>
      <c r="C44" s="32" t="s">
        <v>32</v>
      </c>
      <c r="D44" s="32"/>
      <c r="E44" s="33">
        <v>0</v>
      </c>
      <c r="F44" s="33">
        <v>0</v>
      </c>
      <c r="H44" s="30"/>
    </row>
    <row r="45" spans="2:8" x14ac:dyDescent="0.25">
      <c r="B45" s="44"/>
      <c r="C45" s="32" t="s">
        <v>33</v>
      </c>
      <c r="D45" s="32"/>
      <c r="E45" s="33">
        <v>0</v>
      </c>
      <c r="F45" s="33">
        <v>0</v>
      </c>
      <c r="H45" s="30"/>
    </row>
    <row r="46" spans="2:8" x14ac:dyDescent="0.25">
      <c r="B46" s="44"/>
      <c r="C46" s="32" t="s">
        <v>34</v>
      </c>
      <c r="D46" s="32"/>
      <c r="E46" s="33">
        <v>74639407.969999999</v>
      </c>
      <c r="F46" s="33">
        <v>55382000</v>
      </c>
      <c r="H46" s="30"/>
    </row>
    <row r="47" spans="2:8" x14ac:dyDescent="0.25">
      <c r="B47" s="44"/>
      <c r="C47" s="32" t="s">
        <v>35</v>
      </c>
      <c r="D47" s="32"/>
      <c r="E47" s="33">
        <v>140316.15</v>
      </c>
      <c r="F47" s="33">
        <v>74510.62</v>
      </c>
      <c r="H47" s="30"/>
    </row>
    <row r="48" spans="2:8" x14ac:dyDescent="0.25">
      <c r="B48" s="44"/>
      <c r="C48" s="32" t="s">
        <v>36</v>
      </c>
      <c r="D48" s="32"/>
      <c r="E48" s="33">
        <v>0</v>
      </c>
      <c r="F48" s="33">
        <v>0</v>
      </c>
      <c r="H48" s="30"/>
    </row>
    <row r="49" spans="2:8" x14ac:dyDescent="0.25">
      <c r="B49" s="44"/>
      <c r="C49" s="32" t="s">
        <v>37</v>
      </c>
      <c r="D49" s="32"/>
      <c r="E49" s="33">
        <v>0</v>
      </c>
      <c r="F49" s="33">
        <v>0</v>
      </c>
      <c r="H49" s="30"/>
    </row>
    <row r="50" spans="2:8" x14ac:dyDescent="0.25">
      <c r="B50" s="44"/>
      <c r="C50" s="32" t="s">
        <v>38</v>
      </c>
      <c r="D50" s="32"/>
      <c r="E50" s="33">
        <v>0</v>
      </c>
      <c r="F50" s="33">
        <v>0</v>
      </c>
      <c r="H50" s="30"/>
    </row>
    <row r="51" spans="2:8" x14ac:dyDescent="0.25">
      <c r="B51" s="44"/>
      <c r="C51" s="32" t="s">
        <v>39</v>
      </c>
      <c r="D51" s="32"/>
      <c r="E51" s="33">
        <v>0</v>
      </c>
      <c r="F51" s="33">
        <v>0</v>
      </c>
      <c r="H51" s="30"/>
    </row>
    <row r="52" spans="2:8" x14ac:dyDescent="0.25">
      <c r="B52" s="44"/>
      <c r="C52" s="35"/>
      <c r="D52" s="36"/>
      <c r="E52" s="37"/>
      <c r="F52" s="37"/>
      <c r="H52" s="30"/>
    </row>
    <row r="53" spans="2:8" x14ac:dyDescent="0.25">
      <c r="B53" s="44"/>
      <c r="C53" s="28" t="s">
        <v>40</v>
      </c>
      <c r="D53" s="28"/>
      <c r="E53" s="29">
        <v>0</v>
      </c>
      <c r="F53" s="29">
        <v>0</v>
      </c>
      <c r="H53" s="30"/>
    </row>
    <row r="54" spans="2:8" x14ac:dyDescent="0.25">
      <c r="B54" s="44"/>
      <c r="C54" s="32" t="s">
        <v>41</v>
      </c>
      <c r="D54" s="32"/>
      <c r="E54" s="33">
        <v>0</v>
      </c>
      <c r="F54" s="33">
        <v>0</v>
      </c>
      <c r="H54" s="30"/>
    </row>
    <row r="55" spans="2:8" x14ac:dyDescent="0.25">
      <c r="B55" s="44"/>
      <c r="C55" s="32" t="s">
        <v>42</v>
      </c>
      <c r="D55" s="32"/>
      <c r="E55" s="33">
        <v>0</v>
      </c>
      <c r="F55" s="33">
        <v>0</v>
      </c>
      <c r="H55" s="30"/>
    </row>
    <row r="56" spans="2:8" x14ac:dyDescent="0.25">
      <c r="B56" s="44"/>
      <c r="C56" s="32" t="s">
        <v>43</v>
      </c>
      <c r="D56" s="32"/>
      <c r="E56" s="33">
        <v>0</v>
      </c>
      <c r="F56" s="33">
        <v>0</v>
      </c>
      <c r="H56" s="30"/>
    </row>
    <row r="57" spans="2:8" x14ac:dyDescent="0.25">
      <c r="B57" s="44"/>
      <c r="C57" s="35"/>
      <c r="D57" s="36"/>
      <c r="E57" s="37"/>
      <c r="F57" s="37"/>
      <c r="H57" s="30"/>
    </row>
    <row r="58" spans="2:8" x14ac:dyDescent="0.25">
      <c r="B58" s="44"/>
      <c r="C58" s="23" t="s">
        <v>44</v>
      </c>
      <c r="D58" s="23"/>
      <c r="E58" s="45">
        <v>0</v>
      </c>
      <c r="F58" s="45">
        <v>0</v>
      </c>
      <c r="H58" s="30"/>
    </row>
    <row r="59" spans="2:8" x14ac:dyDescent="0.25">
      <c r="B59" s="44"/>
      <c r="C59" s="32" t="s">
        <v>45</v>
      </c>
      <c r="D59" s="32"/>
      <c r="E59" s="33">
        <v>0</v>
      </c>
      <c r="F59" s="33">
        <v>0</v>
      </c>
      <c r="H59" s="30"/>
    </row>
    <row r="60" spans="2:8" x14ac:dyDescent="0.25">
      <c r="B60" s="44"/>
      <c r="C60" s="32" t="s">
        <v>46</v>
      </c>
      <c r="D60" s="32"/>
      <c r="E60" s="33">
        <v>0</v>
      </c>
      <c r="F60" s="33">
        <v>0</v>
      </c>
      <c r="H60" s="30"/>
    </row>
    <row r="61" spans="2:8" x14ac:dyDescent="0.25">
      <c r="B61" s="44"/>
      <c r="C61" s="32" t="s">
        <v>47</v>
      </c>
      <c r="D61" s="32"/>
      <c r="E61" s="33">
        <v>0</v>
      </c>
      <c r="F61" s="33">
        <v>0</v>
      </c>
      <c r="G61" s="25"/>
      <c r="H61" s="30"/>
    </row>
    <row r="62" spans="2:8" x14ac:dyDescent="0.25">
      <c r="B62" s="44"/>
      <c r="C62" s="32" t="s">
        <v>48</v>
      </c>
      <c r="D62" s="32"/>
      <c r="E62" s="33">
        <v>0</v>
      </c>
      <c r="F62" s="33">
        <v>0</v>
      </c>
      <c r="G62" s="25"/>
      <c r="H62" s="30"/>
    </row>
    <row r="63" spans="2:8" x14ac:dyDescent="0.25">
      <c r="B63" s="44"/>
      <c r="C63" s="32" t="s">
        <v>49</v>
      </c>
      <c r="D63" s="32"/>
      <c r="E63" s="33">
        <v>0</v>
      </c>
      <c r="F63" s="33">
        <v>0</v>
      </c>
      <c r="G63" s="25"/>
      <c r="H63" s="30"/>
    </row>
    <row r="64" spans="2:8" x14ac:dyDescent="0.25">
      <c r="B64" s="44"/>
      <c r="C64" s="35"/>
      <c r="D64" s="36"/>
      <c r="E64" s="37"/>
      <c r="F64" s="37"/>
      <c r="G64" s="25"/>
      <c r="H64" s="30"/>
    </row>
    <row r="65" spans="2:8" x14ac:dyDescent="0.25">
      <c r="B65" s="44"/>
      <c r="C65" s="28" t="s">
        <v>50</v>
      </c>
      <c r="D65" s="28"/>
      <c r="E65" s="45">
        <v>1593419.05</v>
      </c>
      <c r="F65" s="45">
        <v>1120320.8899999999</v>
      </c>
      <c r="G65" s="25"/>
      <c r="H65" s="30"/>
    </row>
    <row r="66" spans="2:8" x14ac:dyDescent="0.25">
      <c r="B66" s="44"/>
      <c r="C66" s="32" t="s">
        <v>51</v>
      </c>
      <c r="D66" s="32"/>
      <c r="E66" s="33">
        <v>1593419.05</v>
      </c>
      <c r="F66" s="33">
        <v>1120320.8899999999</v>
      </c>
      <c r="G66" s="25"/>
      <c r="H66" s="30"/>
    </row>
    <row r="67" spans="2:8" x14ac:dyDescent="0.25">
      <c r="B67" s="44"/>
      <c r="C67" s="32" t="s">
        <v>52</v>
      </c>
      <c r="D67" s="32"/>
      <c r="E67" s="33">
        <v>0</v>
      </c>
      <c r="F67" s="33">
        <v>0</v>
      </c>
      <c r="G67" s="25"/>
      <c r="H67" s="30"/>
    </row>
    <row r="68" spans="2:8" x14ac:dyDescent="0.25">
      <c r="B68" s="44"/>
      <c r="C68" s="32" t="s">
        <v>53</v>
      </c>
      <c r="D68" s="32"/>
      <c r="E68" s="33">
        <v>0</v>
      </c>
      <c r="F68" s="33">
        <v>0</v>
      </c>
      <c r="G68" s="25"/>
      <c r="H68" s="30"/>
    </row>
    <row r="69" spans="2:8" x14ac:dyDescent="0.25">
      <c r="B69" s="44"/>
      <c r="C69" s="32" t="s">
        <v>54</v>
      </c>
      <c r="D69" s="32"/>
      <c r="E69" s="33">
        <v>0</v>
      </c>
      <c r="F69" s="33">
        <v>0</v>
      </c>
      <c r="G69" s="25"/>
      <c r="H69" s="30"/>
    </row>
    <row r="70" spans="2:8" x14ac:dyDescent="0.25">
      <c r="B70" s="44"/>
      <c r="C70" s="32" t="s">
        <v>55</v>
      </c>
      <c r="D70" s="32"/>
      <c r="E70" s="33">
        <v>0</v>
      </c>
      <c r="F70" s="33">
        <v>0</v>
      </c>
      <c r="G70" s="25"/>
      <c r="H70" s="30"/>
    </row>
    <row r="71" spans="2:8" x14ac:dyDescent="0.25">
      <c r="B71" s="44"/>
      <c r="C71" s="32" t="s">
        <v>56</v>
      </c>
      <c r="D71" s="32"/>
      <c r="E71" s="33">
        <v>0</v>
      </c>
      <c r="F71" s="33">
        <v>0</v>
      </c>
      <c r="G71" s="25"/>
      <c r="H71" s="30"/>
    </row>
    <row r="72" spans="2:8" x14ac:dyDescent="0.25">
      <c r="B72" s="44"/>
      <c r="C72" s="35"/>
      <c r="D72" s="36"/>
      <c r="E72" s="37"/>
      <c r="F72" s="37"/>
      <c r="G72" s="25"/>
      <c r="H72" s="30"/>
    </row>
    <row r="73" spans="2:8" x14ac:dyDescent="0.25">
      <c r="B73" s="44"/>
      <c r="C73" s="28" t="s">
        <v>57</v>
      </c>
      <c r="D73" s="28"/>
      <c r="E73" s="45">
        <v>0</v>
      </c>
      <c r="F73" s="45">
        <v>0</v>
      </c>
      <c r="G73" s="25"/>
      <c r="H73" s="30"/>
    </row>
    <row r="74" spans="2:8" x14ac:dyDescent="0.25">
      <c r="B74" s="44"/>
      <c r="C74" s="32" t="s">
        <v>58</v>
      </c>
      <c r="D74" s="32"/>
      <c r="E74" s="33">
        <v>0</v>
      </c>
      <c r="F74" s="33">
        <v>0</v>
      </c>
      <c r="G74" s="25"/>
      <c r="H74" s="30"/>
    </row>
    <row r="75" spans="2:8" x14ac:dyDescent="0.25">
      <c r="B75" s="44"/>
      <c r="C75" s="35"/>
      <c r="D75" s="36"/>
      <c r="E75" s="37"/>
      <c r="F75" s="37"/>
      <c r="G75" s="25"/>
      <c r="H75" s="30"/>
    </row>
    <row r="76" spans="2:8" x14ac:dyDescent="0.25">
      <c r="B76" s="44"/>
      <c r="C76" s="41" t="s">
        <v>59</v>
      </c>
      <c r="D76" s="41"/>
      <c r="E76" s="46">
        <v>178454173.64000002</v>
      </c>
      <c r="F76" s="46">
        <v>98602095.689999998</v>
      </c>
      <c r="G76" s="25"/>
      <c r="H76" s="30"/>
    </row>
    <row r="77" spans="2:8" x14ac:dyDescent="0.25">
      <c r="B77" s="44"/>
      <c r="C77" s="47"/>
      <c r="D77" s="47"/>
      <c r="E77" s="37"/>
      <c r="F77" s="37"/>
      <c r="G77" s="25"/>
      <c r="H77" s="30"/>
    </row>
    <row r="78" spans="2:8" x14ac:dyDescent="0.25">
      <c r="B78" s="44"/>
      <c r="C78" s="48" t="s">
        <v>60</v>
      </c>
      <c r="D78" s="48"/>
      <c r="E78" s="46">
        <v>-139928.34000000358</v>
      </c>
      <c r="F78" s="46">
        <v>-1082851.6099999994</v>
      </c>
      <c r="G78" s="25"/>
      <c r="H78" s="30"/>
    </row>
    <row r="79" spans="2:8" x14ac:dyDescent="0.25">
      <c r="B79" s="44"/>
      <c r="C79" s="25"/>
      <c r="D79" s="25"/>
      <c r="E79" s="25"/>
      <c r="F79" s="25"/>
      <c r="G79" s="25"/>
      <c r="H79" s="30"/>
    </row>
    <row r="80" spans="2:8" x14ac:dyDescent="0.25">
      <c r="B80" s="49"/>
      <c r="C80" s="50"/>
      <c r="D80" s="50"/>
      <c r="E80" s="50"/>
      <c r="F80" s="50"/>
      <c r="G80" s="50"/>
      <c r="H80" s="51"/>
    </row>
    <row r="81" spans="2:8" x14ac:dyDescent="0.25">
      <c r="B81" s="1"/>
      <c r="C81" s="1"/>
      <c r="D81" s="1"/>
      <c r="E81" s="1"/>
      <c r="F81" s="1"/>
      <c r="G81" s="1"/>
      <c r="H81" s="1"/>
    </row>
  </sheetData>
  <mergeCells count="63">
    <mergeCell ref="C71:D71"/>
    <mergeCell ref="C73:D73"/>
    <mergeCell ref="C74:D74"/>
    <mergeCell ref="C76:D76"/>
    <mergeCell ref="C78:D78"/>
    <mergeCell ref="C58:D58"/>
    <mergeCell ref="C59:D59"/>
    <mergeCell ref="C60:D60"/>
    <mergeCell ref="C61:D61"/>
    <mergeCell ref="C62:D62"/>
    <mergeCell ref="C63:D63"/>
    <mergeCell ref="C44:D44"/>
    <mergeCell ref="C45:D45"/>
    <mergeCell ref="C46:D46"/>
    <mergeCell ref="C47:D47"/>
    <mergeCell ref="C48:D48"/>
    <mergeCell ref="C49:D49"/>
    <mergeCell ref="C30:D30"/>
    <mergeCell ref="C31:D31"/>
    <mergeCell ref="C32:D32"/>
    <mergeCell ref="C34:D34"/>
    <mergeCell ref="C35:D35"/>
    <mergeCell ref="C36:D36"/>
    <mergeCell ref="C16:D16"/>
    <mergeCell ref="C17:D17"/>
    <mergeCell ref="C18:D18"/>
    <mergeCell ref="C19:D19"/>
    <mergeCell ref="C20:D20"/>
    <mergeCell ref="C23:D23"/>
    <mergeCell ref="D2:E2"/>
    <mergeCell ref="D3:E3"/>
    <mergeCell ref="D4:E4"/>
    <mergeCell ref="D5:E5"/>
    <mergeCell ref="D6:E6"/>
    <mergeCell ref="D7:E7"/>
    <mergeCell ref="C10:D10"/>
    <mergeCell ref="C67:D67"/>
    <mergeCell ref="C68:D68"/>
    <mergeCell ref="C69:D69"/>
    <mergeCell ref="C70:D70"/>
    <mergeCell ref="C65:D65"/>
    <mergeCell ref="C66:D66"/>
    <mergeCell ref="C53:D53"/>
    <mergeCell ref="C54:D54"/>
    <mergeCell ref="C55:D55"/>
    <mergeCell ref="C56:D56"/>
    <mergeCell ref="C50:D50"/>
    <mergeCell ref="C51:D51"/>
    <mergeCell ref="C39:D39"/>
    <mergeCell ref="C40:D40"/>
    <mergeCell ref="C42:D42"/>
    <mergeCell ref="C43:D43"/>
    <mergeCell ref="C37:D37"/>
    <mergeCell ref="C38:D38"/>
    <mergeCell ref="C25:D25"/>
    <mergeCell ref="C27:D27"/>
    <mergeCell ref="C28:D28"/>
    <mergeCell ref="C29:D29"/>
    <mergeCell ref="C24:D24"/>
    <mergeCell ref="C12:D12"/>
    <mergeCell ref="C13:D13"/>
    <mergeCell ref="C14:D14"/>
    <mergeCell ref="C15:D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51"/>
  <sheetViews>
    <sheetView showGridLines="0" tabSelected="1" workbookViewId="0">
      <selection activeCell="E24" sqref="E24"/>
    </sheetView>
  </sheetViews>
  <sheetFormatPr baseColWidth="10" defaultRowHeight="15" x14ac:dyDescent="0.25"/>
  <cols>
    <col min="1" max="1" width="11.42578125" customWidth="1"/>
    <col min="2" max="2" width="7.42578125" customWidth="1"/>
    <col min="3" max="3" width="11.42578125" customWidth="1"/>
    <col min="4" max="4" width="31.42578125" customWidth="1"/>
    <col min="5" max="10" width="21" customWidth="1"/>
  </cols>
  <sheetData>
    <row r="3" spans="2:10" x14ac:dyDescent="0.25">
      <c r="B3" s="580" t="s">
        <v>0</v>
      </c>
      <c r="C3" s="581"/>
      <c r="D3" s="581"/>
      <c r="E3" s="581"/>
      <c r="F3" s="581"/>
      <c r="G3" s="581"/>
      <c r="H3" s="581"/>
      <c r="I3" s="581"/>
      <c r="J3" s="582"/>
    </row>
    <row r="4" spans="2:10" x14ac:dyDescent="0.25">
      <c r="B4" s="583" t="s">
        <v>1</v>
      </c>
      <c r="C4" s="584"/>
      <c r="D4" s="584"/>
      <c r="E4" s="584"/>
      <c r="F4" s="584"/>
      <c r="G4" s="584"/>
      <c r="H4" s="584"/>
      <c r="I4" s="584"/>
      <c r="J4" s="585"/>
    </row>
    <row r="5" spans="2:10" x14ac:dyDescent="0.25">
      <c r="B5" s="586" t="s">
        <v>390</v>
      </c>
      <c r="C5" s="587"/>
      <c r="D5" s="587"/>
      <c r="E5" s="587"/>
      <c r="F5" s="587"/>
      <c r="G5" s="587"/>
      <c r="H5" s="587"/>
      <c r="I5" s="587"/>
      <c r="J5" s="588"/>
    </row>
    <row r="6" spans="2:10" x14ac:dyDescent="0.25">
      <c r="B6" s="589" t="s">
        <v>123</v>
      </c>
      <c r="C6" s="590"/>
      <c r="D6" s="590"/>
      <c r="E6" s="590"/>
      <c r="F6" s="590"/>
      <c r="G6" s="590"/>
      <c r="H6" s="590"/>
      <c r="I6" s="590"/>
      <c r="J6" s="591"/>
    </row>
    <row r="7" spans="2:10" x14ac:dyDescent="0.25">
      <c r="B7" s="517"/>
      <c r="C7" s="517"/>
      <c r="D7" s="517"/>
      <c r="E7" s="518"/>
      <c r="F7" s="519"/>
      <c r="G7" s="519"/>
      <c r="H7" s="519"/>
      <c r="I7" s="519"/>
      <c r="J7" s="519"/>
    </row>
    <row r="8" spans="2:10" x14ac:dyDescent="0.25">
      <c r="B8" s="601" t="s">
        <v>391</v>
      </c>
      <c r="C8" s="602"/>
      <c r="D8" s="603"/>
      <c r="E8" s="593" t="s">
        <v>392</v>
      </c>
      <c r="F8" s="594"/>
      <c r="G8" s="594"/>
      <c r="H8" s="594"/>
      <c r="I8" s="595"/>
      <c r="J8" s="596" t="s">
        <v>393</v>
      </c>
    </row>
    <row r="9" spans="2:10" ht="24.75" x14ac:dyDescent="0.25">
      <c r="B9" s="604"/>
      <c r="C9" s="592"/>
      <c r="D9" s="605"/>
      <c r="E9" s="597" t="s">
        <v>394</v>
      </c>
      <c r="F9" s="598" t="s">
        <v>395</v>
      </c>
      <c r="G9" s="597" t="s">
        <v>396</v>
      </c>
      <c r="H9" s="597" t="s">
        <v>397</v>
      </c>
      <c r="I9" s="597" t="s">
        <v>398</v>
      </c>
      <c r="J9" s="596"/>
    </row>
    <row r="10" spans="2:10" x14ac:dyDescent="0.25">
      <c r="B10" s="606"/>
      <c r="C10" s="599"/>
      <c r="D10" s="607"/>
      <c r="E10" s="600" t="s">
        <v>399</v>
      </c>
      <c r="F10" s="600" t="s">
        <v>400</v>
      </c>
      <c r="G10" s="600" t="s">
        <v>401</v>
      </c>
      <c r="H10" s="600" t="s">
        <v>402</v>
      </c>
      <c r="I10" s="600" t="s">
        <v>403</v>
      </c>
      <c r="J10" s="600" t="s">
        <v>404</v>
      </c>
    </row>
    <row r="11" spans="2:10" x14ac:dyDescent="0.25">
      <c r="B11" s="520"/>
      <c r="C11" s="521"/>
      <c r="D11" s="522"/>
      <c r="E11" s="523"/>
      <c r="F11" s="524"/>
      <c r="G11" s="524"/>
      <c r="H11" s="524"/>
      <c r="I11" s="524"/>
      <c r="J11" s="524"/>
    </row>
    <row r="12" spans="2:10" x14ac:dyDescent="0.25">
      <c r="B12" s="525" t="s">
        <v>8</v>
      </c>
      <c r="C12" s="526"/>
      <c r="D12" s="527"/>
      <c r="E12" s="528">
        <v>0</v>
      </c>
      <c r="F12" s="528">
        <v>0</v>
      </c>
      <c r="G12" s="528">
        <v>0</v>
      </c>
      <c r="H12" s="528">
        <v>0</v>
      </c>
      <c r="I12" s="528">
        <v>0</v>
      </c>
      <c r="J12" s="528">
        <v>0</v>
      </c>
    </row>
    <row r="13" spans="2:10" x14ac:dyDescent="0.25">
      <c r="B13" s="525" t="s">
        <v>149</v>
      </c>
      <c r="C13" s="526"/>
      <c r="D13" s="527"/>
      <c r="E13" s="528">
        <v>0</v>
      </c>
      <c r="F13" s="528">
        <v>0</v>
      </c>
      <c r="G13" s="528">
        <v>0</v>
      </c>
      <c r="H13" s="528">
        <v>0</v>
      </c>
      <c r="I13" s="528">
        <v>0</v>
      </c>
      <c r="J13" s="528">
        <v>0</v>
      </c>
    </row>
    <row r="14" spans="2:10" x14ac:dyDescent="0.25">
      <c r="B14" s="525" t="s">
        <v>10</v>
      </c>
      <c r="C14" s="526"/>
      <c r="D14" s="527"/>
      <c r="E14" s="528">
        <v>0</v>
      </c>
      <c r="F14" s="528">
        <v>0</v>
      </c>
      <c r="G14" s="528">
        <v>0</v>
      </c>
      <c r="H14" s="528">
        <v>0</v>
      </c>
      <c r="I14" s="528">
        <v>0</v>
      </c>
      <c r="J14" s="528">
        <v>0</v>
      </c>
    </row>
    <row r="15" spans="2:10" x14ac:dyDescent="0.25">
      <c r="B15" s="525" t="s">
        <v>11</v>
      </c>
      <c r="C15" s="526"/>
      <c r="D15" s="527"/>
      <c r="E15" s="528">
        <v>0</v>
      </c>
      <c r="F15" s="528">
        <v>0</v>
      </c>
      <c r="G15" s="528">
        <v>0</v>
      </c>
      <c r="H15" s="528">
        <v>0</v>
      </c>
      <c r="I15" s="528">
        <v>0</v>
      </c>
      <c r="J15" s="528">
        <v>0</v>
      </c>
    </row>
    <row r="16" spans="2:10" x14ac:dyDescent="0.25">
      <c r="B16" s="525" t="s">
        <v>12</v>
      </c>
      <c r="C16" s="526"/>
      <c r="D16" s="527"/>
      <c r="E16" s="528">
        <v>729000</v>
      </c>
      <c r="F16" s="529">
        <v>62336.3</v>
      </c>
      <c r="G16" s="528">
        <v>791336.3</v>
      </c>
      <c r="H16" s="529">
        <v>791336.3</v>
      </c>
      <c r="I16" s="529">
        <v>791336.3</v>
      </c>
      <c r="J16" s="528">
        <v>62336.300000000047</v>
      </c>
    </row>
    <row r="17" spans="2:10" ht="14.25" customHeight="1" x14ac:dyDescent="0.25">
      <c r="B17" s="525" t="s">
        <v>13</v>
      </c>
      <c r="C17" s="526"/>
      <c r="D17" s="527"/>
      <c r="E17" s="528">
        <v>0</v>
      </c>
      <c r="F17" s="529">
        <v>0</v>
      </c>
      <c r="G17" s="528">
        <v>0</v>
      </c>
      <c r="H17" s="529">
        <v>0</v>
      </c>
      <c r="I17" s="529">
        <v>0</v>
      </c>
      <c r="J17" s="528">
        <v>0</v>
      </c>
    </row>
    <row r="18" spans="2:10" ht="25.5" customHeight="1" x14ac:dyDescent="0.25">
      <c r="B18" s="525" t="s">
        <v>405</v>
      </c>
      <c r="C18" s="526"/>
      <c r="D18" s="527"/>
      <c r="E18" s="528">
        <v>26000</v>
      </c>
      <c r="F18" s="528">
        <v>4787826.22</v>
      </c>
      <c r="G18" s="528">
        <v>4813826.22</v>
      </c>
      <c r="H18" s="528">
        <v>85409</v>
      </c>
      <c r="I18" s="528">
        <v>85409</v>
      </c>
      <c r="J18" s="528">
        <v>59409</v>
      </c>
    </row>
    <row r="19" spans="2:10" ht="24.75" customHeight="1" x14ac:dyDescent="0.25">
      <c r="B19" s="525" t="s">
        <v>406</v>
      </c>
      <c r="C19" s="526"/>
      <c r="D19" s="527"/>
      <c r="E19" s="528">
        <v>0</v>
      </c>
      <c r="F19" s="528">
        <v>0</v>
      </c>
      <c r="G19" s="528">
        <v>0</v>
      </c>
      <c r="H19" s="528">
        <v>0</v>
      </c>
      <c r="I19" s="528">
        <v>0</v>
      </c>
      <c r="J19" s="528">
        <v>0</v>
      </c>
    </row>
    <row r="20" spans="2:10" ht="24" customHeight="1" x14ac:dyDescent="0.25">
      <c r="B20" s="525" t="s">
        <v>17</v>
      </c>
      <c r="C20" s="526"/>
      <c r="D20" s="527"/>
      <c r="E20" s="528">
        <v>158937500</v>
      </c>
      <c r="F20" s="528">
        <v>38298092.030000001</v>
      </c>
      <c r="G20" s="528">
        <v>197235592.03</v>
      </c>
      <c r="H20" s="528">
        <v>177437500</v>
      </c>
      <c r="I20" s="528">
        <v>177437500</v>
      </c>
      <c r="J20" s="528">
        <v>18500000</v>
      </c>
    </row>
    <row r="21" spans="2:10" x14ac:dyDescent="0.25">
      <c r="B21" s="525" t="s">
        <v>407</v>
      </c>
      <c r="C21" s="526"/>
      <c r="D21" s="527"/>
      <c r="E21" s="528">
        <v>0</v>
      </c>
      <c r="F21" s="528">
        <v>0</v>
      </c>
      <c r="G21" s="528">
        <v>0</v>
      </c>
      <c r="H21" s="528">
        <v>0</v>
      </c>
      <c r="I21" s="528">
        <v>0</v>
      </c>
      <c r="J21" s="528">
        <v>0</v>
      </c>
    </row>
    <row r="22" spans="2:10" x14ac:dyDescent="0.25">
      <c r="B22" s="530"/>
      <c r="C22" s="531"/>
      <c r="D22" s="532"/>
      <c r="E22" s="528"/>
      <c r="F22" s="533"/>
      <c r="G22" s="528">
        <v>0</v>
      </c>
      <c r="H22" s="533"/>
      <c r="I22" s="533"/>
      <c r="J22" s="528">
        <v>0</v>
      </c>
    </row>
    <row r="23" spans="2:10" x14ac:dyDescent="0.25">
      <c r="B23" s="534"/>
      <c r="C23" s="535"/>
      <c r="D23" s="536" t="s">
        <v>408</v>
      </c>
      <c r="E23" s="537">
        <v>159692500</v>
      </c>
      <c r="F23" s="537">
        <v>43148254.549999997</v>
      </c>
      <c r="G23" s="537">
        <v>202840754.55000001</v>
      </c>
      <c r="H23" s="537">
        <v>178314245.30000001</v>
      </c>
      <c r="I23" s="537">
        <v>178314245.30000001</v>
      </c>
      <c r="J23" s="538">
        <v>18621745.300000001</v>
      </c>
    </row>
    <row r="24" spans="2:10" x14ac:dyDescent="0.25">
      <c r="E24" s="539"/>
      <c r="F24" s="539"/>
      <c r="G24" s="539"/>
      <c r="H24" s="540" t="s">
        <v>409</v>
      </c>
      <c r="I24" s="541"/>
      <c r="J24" s="542"/>
    </row>
    <row r="27" spans="2:10" x14ac:dyDescent="0.25">
      <c r="B27" s="601" t="s">
        <v>410</v>
      </c>
      <c r="C27" s="602"/>
      <c r="D27" s="603"/>
      <c r="E27" s="593" t="s">
        <v>392</v>
      </c>
      <c r="F27" s="594"/>
      <c r="G27" s="594"/>
      <c r="H27" s="594"/>
      <c r="I27" s="595"/>
      <c r="J27" s="596" t="s">
        <v>393</v>
      </c>
    </row>
    <row r="28" spans="2:10" ht="24.75" x14ac:dyDescent="0.25">
      <c r="B28" s="604"/>
      <c r="C28" s="592"/>
      <c r="D28" s="605"/>
      <c r="E28" s="597" t="s">
        <v>394</v>
      </c>
      <c r="F28" s="598" t="s">
        <v>411</v>
      </c>
      <c r="G28" s="597" t="s">
        <v>396</v>
      </c>
      <c r="H28" s="597" t="s">
        <v>397</v>
      </c>
      <c r="I28" s="597" t="s">
        <v>398</v>
      </c>
      <c r="J28" s="596"/>
    </row>
    <row r="29" spans="2:10" x14ac:dyDescent="0.25">
      <c r="B29" s="606"/>
      <c r="C29" s="599"/>
      <c r="D29" s="607"/>
      <c r="E29" s="600" t="s">
        <v>399</v>
      </c>
      <c r="F29" s="600" t="s">
        <v>400</v>
      </c>
      <c r="G29" s="600" t="s">
        <v>401</v>
      </c>
      <c r="H29" s="600" t="s">
        <v>402</v>
      </c>
      <c r="I29" s="600" t="s">
        <v>403</v>
      </c>
      <c r="J29" s="600" t="s">
        <v>404</v>
      </c>
    </row>
    <row r="30" spans="2:10" x14ac:dyDescent="0.25">
      <c r="B30" s="543"/>
      <c r="C30" s="544"/>
      <c r="D30" s="545"/>
      <c r="E30" s="546"/>
      <c r="F30" s="546"/>
      <c r="G30" s="546"/>
      <c r="H30" s="546"/>
      <c r="I30" s="546"/>
      <c r="J30" s="546"/>
    </row>
    <row r="31" spans="2:10" x14ac:dyDescent="0.25">
      <c r="B31" s="547" t="s">
        <v>412</v>
      </c>
      <c r="C31" s="548"/>
      <c r="D31" s="549"/>
      <c r="E31" s="550">
        <f t="shared" ref="E31:J31" si="0">SUM(E32:E39)</f>
        <v>0</v>
      </c>
      <c r="F31" s="550">
        <f t="shared" si="0"/>
        <v>0</v>
      </c>
      <c r="G31" s="550">
        <f t="shared" si="0"/>
        <v>0</v>
      </c>
      <c r="H31" s="550">
        <f t="shared" si="0"/>
        <v>0</v>
      </c>
      <c r="I31" s="550">
        <f t="shared" si="0"/>
        <v>0</v>
      </c>
      <c r="J31" s="550">
        <f t="shared" si="0"/>
        <v>0</v>
      </c>
    </row>
    <row r="32" spans="2:10" x14ac:dyDescent="0.25">
      <c r="B32" s="551"/>
      <c r="C32" s="552" t="s">
        <v>8</v>
      </c>
      <c r="D32" s="553"/>
      <c r="E32" s="554">
        <v>0</v>
      </c>
      <c r="F32" s="554">
        <v>0</v>
      </c>
      <c r="G32" s="555">
        <f>E32+F32</f>
        <v>0</v>
      </c>
      <c r="H32" s="554">
        <v>0</v>
      </c>
      <c r="I32" s="554">
        <v>0</v>
      </c>
      <c r="J32" s="555">
        <v>0</v>
      </c>
    </row>
    <row r="33" spans="2:10" x14ac:dyDescent="0.25">
      <c r="B33" s="551"/>
      <c r="C33" s="552" t="s">
        <v>149</v>
      </c>
      <c r="D33" s="553"/>
      <c r="E33" s="554">
        <v>0</v>
      </c>
      <c r="F33" s="554">
        <v>0</v>
      </c>
      <c r="G33" s="555">
        <f>E33+F33</f>
        <v>0</v>
      </c>
      <c r="H33" s="554">
        <v>0</v>
      </c>
      <c r="I33" s="554">
        <v>0</v>
      </c>
      <c r="J33" s="555">
        <v>0</v>
      </c>
    </row>
    <row r="34" spans="2:10" x14ac:dyDescent="0.25">
      <c r="B34" s="551"/>
      <c r="C34" s="552" t="s">
        <v>10</v>
      </c>
      <c r="D34" s="553"/>
      <c r="E34" s="554">
        <v>0</v>
      </c>
      <c r="F34" s="554">
        <v>0</v>
      </c>
      <c r="G34" s="555">
        <f t="shared" ref="G34:G39" si="1">E34+F34</f>
        <v>0</v>
      </c>
      <c r="H34" s="554">
        <v>0</v>
      </c>
      <c r="I34" s="554">
        <v>0</v>
      </c>
      <c r="J34" s="555">
        <v>0</v>
      </c>
    </row>
    <row r="35" spans="2:10" x14ac:dyDescent="0.25">
      <c r="B35" s="551"/>
      <c r="C35" s="552" t="s">
        <v>11</v>
      </c>
      <c r="D35" s="553"/>
      <c r="E35" s="554">
        <v>0</v>
      </c>
      <c r="F35" s="555">
        <v>0</v>
      </c>
      <c r="G35" s="555">
        <f t="shared" si="1"/>
        <v>0</v>
      </c>
      <c r="H35" s="555">
        <v>0</v>
      </c>
      <c r="I35" s="555">
        <v>0</v>
      </c>
      <c r="J35" s="555">
        <v>0</v>
      </c>
    </row>
    <row r="36" spans="2:10" x14ac:dyDescent="0.25">
      <c r="B36" s="551"/>
      <c r="C36" s="552" t="s">
        <v>12</v>
      </c>
      <c r="D36" s="553"/>
      <c r="E36" s="554">
        <v>0</v>
      </c>
      <c r="F36" s="554">
        <v>0</v>
      </c>
      <c r="G36" s="555">
        <f t="shared" si="1"/>
        <v>0</v>
      </c>
      <c r="H36" s="554">
        <v>0</v>
      </c>
      <c r="I36" s="554">
        <v>0</v>
      </c>
      <c r="J36" s="555">
        <v>0</v>
      </c>
    </row>
    <row r="37" spans="2:10" ht="14.25" customHeight="1" x14ac:dyDescent="0.25">
      <c r="B37" s="551"/>
      <c r="C37" s="552" t="s">
        <v>13</v>
      </c>
      <c r="D37" s="553"/>
      <c r="E37" s="554">
        <v>0</v>
      </c>
      <c r="F37" s="554">
        <v>0</v>
      </c>
      <c r="G37" s="555">
        <f t="shared" si="1"/>
        <v>0</v>
      </c>
      <c r="H37" s="554">
        <v>0</v>
      </c>
      <c r="I37" s="554">
        <v>0</v>
      </c>
      <c r="J37" s="555">
        <v>0</v>
      </c>
    </row>
    <row r="38" spans="2:10" ht="29.25" customHeight="1" x14ac:dyDescent="0.25">
      <c r="B38" s="551"/>
      <c r="C38" s="552" t="s">
        <v>406</v>
      </c>
      <c r="D38" s="553"/>
      <c r="E38" s="554">
        <v>0</v>
      </c>
      <c r="F38" s="555">
        <v>0</v>
      </c>
      <c r="G38" s="555">
        <f t="shared" si="1"/>
        <v>0</v>
      </c>
      <c r="H38" s="555">
        <v>0</v>
      </c>
      <c r="I38" s="555">
        <v>0</v>
      </c>
      <c r="J38" s="555">
        <v>0</v>
      </c>
    </row>
    <row r="39" spans="2:10" ht="23.25" customHeight="1" x14ac:dyDescent="0.25">
      <c r="B39" s="551"/>
      <c r="C39" s="552" t="s">
        <v>17</v>
      </c>
      <c r="D39" s="553"/>
      <c r="E39" s="554">
        <v>0</v>
      </c>
      <c r="F39" s="554">
        <v>0</v>
      </c>
      <c r="G39" s="555">
        <f t="shared" si="1"/>
        <v>0</v>
      </c>
      <c r="H39" s="554">
        <v>0</v>
      </c>
      <c r="I39" s="554">
        <v>0</v>
      </c>
      <c r="J39" s="555">
        <v>0</v>
      </c>
    </row>
    <row r="40" spans="2:10" x14ac:dyDescent="0.25">
      <c r="B40" s="551"/>
      <c r="E40" s="554"/>
      <c r="F40" s="554"/>
      <c r="G40" s="555">
        <f>E40+F40</f>
        <v>0</v>
      </c>
      <c r="H40" s="554"/>
      <c r="I40" s="554"/>
      <c r="J40" s="555">
        <v>0</v>
      </c>
    </row>
    <row r="41" spans="2:10" x14ac:dyDescent="0.25">
      <c r="B41" s="556" t="s">
        <v>413</v>
      </c>
      <c r="C41" s="557"/>
      <c r="D41" s="558"/>
      <c r="E41" s="559">
        <f t="shared" ref="E41:J41" si="2">E42+E43+E44+E45</f>
        <v>159692500</v>
      </c>
      <c r="F41" s="559">
        <f t="shared" si="2"/>
        <v>43148254.549999997</v>
      </c>
      <c r="G41" s="559">
        <f t="shared" si="2"/>
        <v>202840754.55000001</v>
      </c>
      <c r="H41" s="559">
        <f t="shared" si="2"/>
        <v>178314245.30000001</v>
      </c>
      <c r="I41" s="559">
        <f t="shared" si="2"/>
        <v>178314245.30000001</v>
      </c>
      <c r="J41" s="559">
        <v>18621745.300000001</v>
      </c>
    </row>
    <row r="42" spans="2:10" x14ac:dyDescent="0.25">
      <c r="B42" s="547"/>
      <c r="C42" s="552" t="s">
        <v>149</v>
      </c>
      <c r="D42" s="553"/>
      <c r="E42" s="554">
        <v>0</v>
      </c>
      <c r="F42" s="554">
        <v>0</v>
      </c>
      <c r="G42" s="555">
        <f>E42+F42</f>
        <v>0</v>
      </c>
      <c r="H42" s="554">
        <v>0</v>
      </c>
      <c r="I42" s="554">
        <v>0</v>
      </c>
      <c r="J42" s="555">
        <v>0</v>
      </c>
    </row>
    <row r="43" spans="2:10" x14ac:dyDescent="0.25">
      <c r="B43" s="547"/>
      <c r="C43" s="552" t="s">
        <v>12</v>
      </c>
      <c r="D43" s="553"/>
      <c r="E43" s="554">
        <v>729000</v>
      </c>
      <c r="F43" s="554">
        <v>62336.3</v>
      </c>
      <c r="G43" s="555">
        <f>E43+F43</f>
        <v>791336.3</v>
      </c>
      <c r="H43" s="554">
        <v>791336.3</v>
      </c>
      <c r="I43" s="554">
        <v>791336.3</v>
      </c>
      <c r="J43" s="555">
        <v>62336.300000000047</v>
      </c>
    </row>
    <row r="44" spans="2:10" ht="21" customHeight="1" x14ac:dyDescent="0.25">
      <c r="B44" s="551"/>
      <c r="C44" s="552" t="s">
        <v>405</v>
      </c>
      <c r="D44" s="553"/>
      <c r="E44" s="554">
        <v>26000</v>
      </c>
      <c r="F44" s="554">
        <v>4787826.22</v>
      </c>
      <c r="G44" s="555">
        <f>E44+F44</f>
        <v>4813826.22</v>
      </c>
      <c r="H44" s="554">
        <v>85409</v>
      </c>
      <c r="I44" s="554">
        <v>85409</v>
      </c>
      <c r="J44" s="555">
        <v>59409</v>
      </c>
    </row>
    <row r="45" spans="2:10" ht="19.5" customHeight="1" x14ac:dyDescent="0.25">
      <c r="B45" s="551"/>
      <c r="C45" s="552" t="s">
        <v>17</v>
      </c>
      <c r="D45" s="553"/>
      <c r="E45" s="554">
        <v>158937500</v>
      </c>
      <c r="F45" s="554">
        <v>38298092.030000001</v>
      </c>
      <c r="G45" s="555">
        <f>E45+F45</f>
        <v>197235592.03</v>
      </c>
      <c r="H45" s="554">
        <v>177437500</v>
      </c>
      <c r="I45" s="554">
        <v>177437500</v>
      </c>
      <c r="J45" s="555">
        <v>18500000</v>
      </c>
    </row>
    <row r="46" spans="2:10" x14ac:dyDescent="0.25">
      <c r="B46" s="560"/>
      <c r="C46" s="561"/>
      <c r="D46" s="562"/>
      <c r="E46" s="563"/>
      <c r="F46" s="563"/>
      <c r="G46" s="563"/>
      <c r="H46" s="563"/>
      <c r="I46" s="563"/>
      <c r="J46" s="563"/>
    </row>
    <row r="47" spans="2:10" x14ac:dyDescent="0.25">
      <c r="B47" s="547" t="s">
        <v>414</v>
      </c>
      <c r="C47" s="564"/>
      <c r="D47" s="565"/>
      <c r="E47" s="566">
        <f t="shared" ref="E47:J47" si="3">E48</f>
        <v>0</v>
      </c>
      <c r="F47" s="566">
        <f t="shared" si="3"/>
        <v>0</v>
      </c>
      <c r="G47" s="566">
        <f t="shared" si="3"/>
        <v>0</v>
      </c>
      <c r="H47" s="566">
        <f t="shared" si="3"/>
        <v>0</v>
      </c>
      <c r="I47" s="566">
        <f t="shared" si="3"/>
        <v>0</v>
      </c>
      <c r="J47" s="566">
        <v>0</v>
      </c>
    </row>
    <row r="48" spans="2:10" x14ac:dyDescent="0.25">
      <c r="B48" s="551"/>
      <c r="C48" s="552" t="s">
        <v>407</v>
      </c>
      <c r="D48" s="553"/>
      <c r="E48" s="554">
        <v>0</v>
      </c>
      <c r="F48" s="554">
        <v>0</v>
      </c>
      <c r="G48" s="555">
        <f>E48+F48</f>
        <v>0</v>
      </c>
      <c r="H48" s="554">
        <v>0</v>
      </c>
      <c r="I48" s="554">
        <v>0</v>
      </c>
      <c r="J48" s="555">
        <v>0</v>
      </c>
    </row>
    <row r="49" spans="2:10" x14ac:dyDescent="0.25">
      <c r="B49" s="567"/>
      <c r="C49" s="568"/>
      <c r="D49" s="569"/>
      <c r="E49" s="570"/>
      <c r="F49" s="570"/>
      <c r="G49" s="570"/>
      <c r="H49" s="570"/>
      <c r="I49" s="570"/>
      <c r="J49" s="570"/>
    </row>
    <row r="50" spans="2:10" x14ac:dyDescent="0.25">
      <c r="B50" s="571"/>
      <c r="C50" s="572"/>
      <c r="D50" s="573" t="s">
        <v>408</v>
      </c>
      <c r="E50" s="574">
        <v>159692500</v>
      </c>
      <c r="F50" s="574">
        <v>43148254.549999997</v>
      </c>
      <c r="G50" s="574">
        <v>202840754.55000001</v>
      </c>
      <c r="H50" s="574">
        <v>178314245.30000001</v>
      </c>
      <c r="I50" s="574">
        <v>178314245.30000001</v>
      </c>
      <c r="J50" s="575">
        <v>18621745.300000001</v>
      </c>
    </row>
    <row r="51" spans="2:10" x14ac:dyDescent="0.25">
      <c r="B51" s="576"/>
      <c r="C51" s="576"/>
      <c r="D51" s="576"/>
      <c r="E51" s="576"/>
      <c r="F51" s="576"/>
      <c r="G51" s="576"/>
      <c r="H51" s="577" t="s">
        <v>415</v>
      </c>
      <c r="I51" s="578"/>
      <c r="J51" s="579"/>
    </row>
  </sheetData>
  <mergeCells count="38">
    <mergeCell ref="C42:D42"/>
    <mergeCell ref="C43:D43"/>
    <mergeCell ref="C44:D44"/>
    <mergeCell ref="C45:D45"/>
    <mergeCell ref="C48:D48"/>
    <mergeCell ref="J50:J51"/>
    <mergeCell ref="H51:I51"/>
    <mergeCell ref="C35:D35"/>
    <mergeCell ref="C36:D36"/>
    <mergeCell ref="C37:D37"/>
    <mergeCell ref="C38:D38"/>
    <mergeCell ref="C39:D39"/>
    <mergeCell ref="B41:D41"/>
    <mergeCell ref="B27:D29"/>
    <mergeCell ref="E27:I27"/>
    <mergeCell ref="J27:J28"/>
    <mergeCell ref="C32:D32"/>
    <mergeCell ref="C33:D33"/>
    <mergeCell ref="C34:D34"/>
    <mergeCell ref="B18:D18"/>
    <mergeCell ref="B19:D19"/>
    <mergeCell ref="B20:D20"/>
    <mergeCell ref="B21:D21"/>
    <mergeCell ref="J23:J24"/>
    <mergeCell ref="H24:I24"/>
    <mergeCell ref="B12:D12"/>
    <mergeCell ref="B13:D13"/>
    <mergeCell ref="B14:D14"/>
    <mergeCell ref="B15:D15"/>
    <mergeCell ref="B16:D16"/>
    <mergeCell ref="B17:D17"/>
    <mergeCell ref="B3:J3"/>
    <mergeCell ref="B4:J4"/>
    <mergeCell ref="B5:J5"/>
    <mergeCell ref="B6:J6"/>
    <mergeCell ref="B8:D10"/>
    <mergeCell ref="E8:I8"/>
    <mergeCell ref="J8:J9"/>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27"/>
  <sheetViews>
    <sheetView showGridLines="0" workbookViewId="0">
      <selection activeCell="I17" sqref="I17"/>
    </sheetView>
  </sheetViews>
  <sheetFormatPr baseColWidth="10" defaultRowHeight="15" x14ac:dyDescent="0.25"/>
  <cols>
    <col min="1" max="1" width="2.7109375" customWidth="1"/>
    <col min="2" max="2" width="5.28515625" customWidth="1"/>
    <col min="3" max="3" width="54.5703125" customWidth="1"/>
    <col min="4" max="9" width="21" customWidth="1"/>
  </cols>
  <sheetData>
    <row r="6" spans="2:9" x14ac:dyDescent="0.25">
      <c r="B6" s="624" t="s">
        <v>0</v>
      </c>
      <c r="C6" s="625"/>
      <c r="D6" s="625"/>
      <c r="E6" s="625"/>
      <c r="F6" s="625"/>
      <c r="G6" s="625"/>
      <c r="H6" s="625"/>
      <c r="I6" s="626"/>
    </row>
    <row r="7" spans="2:9" x14ac:dyDescent="0.25">
      <c r="B7" s="627" t="s">
        <v>1</v>
      </c>
      <c r="C7" s="628"/>
      <c r="D7" s="628"/>
      <c r="E7" s="628"/>
      <c r="F7" s="628"/>
      <c r="G7" s="628"/>
      <c r="H7" s="628"/>
      <c r="I7" s="629"/>
    </row>
    <row r="8" spans="2:9" x14ac:dyDescent="0.25">
      <c r="B8" s="630" t="s">
        <v>416</v>
      </c>
      <c r="C8" s="631"/>
      <c r="D8" s="631"/>
      <c r="E8" s="631"/>
      <c r="F8" s="631"/>
      <c r="G8" s="631"/>
      <c r="H8" s="631"/>
      <c r="I8" s="632"/>
    </row>
    <row r="9" spans="2:9" x14ac:dyDescent="0.25">
      <c r="B9" s="630" t="s">
        <v>417</v>
      </c>
      <c r="C9" s="631"/>
      <c r="D9" s="631"/>
      <c r="E9" s="631"/>
      <c r="F9" s="631"/>
      <c r="G9" s="631"/>
      <c r="H9" s="631"/>
      <c r="I9" s="632"/>
    </row>
    <row r="10" spans="2:9" x14ac:dyDescent="0.25">
      <c r="B10" s="633" t="s">
        <v>123</v>
      </c>
      <c r="C10" s="634"/>
      <c r="D10" s="634"/>
      <c r="E10" s="634"/>
      <c r="F10" s="634"/>
      <c r="G10" s="634"/>
      <c r="H10" s="634"/>
      <c r="I10" s="635"/>
    </row>
    <row r="11" spans="2:9" x14ac:dyDescent="0.25">
      <c r="B11" s="608"/>
      <c r="C11" s="608"/>
      <c r="D11" s="608"/>
      <c r="E11" s="608"/>
      <c r="F11" s="608"/>
      <c r="G11" s="608"/>
      <c r="H11" s="608"/>
      <c r="I11" s="608"/>
    </row>
    <row r="12" spans="2:9" x14ac:dyDescent="0.25">
      <c r="B12" s="636" t="s">
        <v>5</v>
      </c>
      <c r="C12" s="637"/>
      <c r="D12" s="638" t="s">
        <v>418</v>
      </c>
      <c r="E12" s="639"/>
      <c r="F12" s="639"/>
      <c r="G12" s="639"/>
      <c r="H12" s="640"/>
      <c r="I12" s="641" t="s">
        <v>419</v>
      </c>
    </row>
    <row r="13" spans="2:9" ht="24.75" x14ac:dyDescent="0.25">
      <c r="B13" s="642"/>
      <c r="C13" s="643"/>
      <c r="D13" s="644" t="s">
        <v>420</v>
      </c>
      <c r="E13" s="645" t="s">
        <v>421</v>
      </c>
      <c r="F13" s="644" t="s">
        <v>396</v>
      </c>
      <c r="G13" s="644" t="s">
        <v>397</v>
      </c>
      <c r="H13" s="644" t="s">
        <v>422</v>
      </c>
      <c r="I13" s="641"/>
    </row>
    <row r="14" spans="2:9" x14ac:dyDescent="0.25">
      <c r="B14" s="646"/>
      <c r="C14" s="647"/>
      <c r="D14" s="648">
        <v>1</v>
      </c>
      <c r="E14" s="648">
        <v>2</v>
      </c>
      <c r="F14" s="648" t="s">
        <v>423</v>
      </c>
      <c r="G14" s="648">
        <v>4</v>
      </c>
      <c r="H14" s="648">
        <v>5</v>
      </c>
      <c r="I14" s="648" t="s">
        <v>424</v>
      </c>
    </row>
    <row r="15" spans="2:9" x14ac:dyDescent="0.25">
      <c r="B15" s="609"/>
      <c r="C15" s="610"/>
      <c r="D15" s="611"/>
      <c r="E15" s="611"/>
      <c r="F15" s="611"/>
      <c r="G15" s="611"/>
      <c r="H15" s="611"/>
      <c r="I15" s="611"/>
    </row>
    <row r="16" spans="2:9" x14ac:dyDescent="0.25">
      <c r="B16" s="612"/>
      <c r="C16" s="613" t="s">
        <v>425</v>
      </c>
      <c r="D16" s="614">
        <v>159692500</v>
      </c>
      <c r="E16" s="614">
        <v>23350162.52</v>
      </c>
      <c r="F16" s="615">
        <f t="shared" ref="F16:F26" si="0">D16+E16</f>
        <v>183042662.52000001</v>
      </c>
      <c r="G16" s="614">
        <v>176902165.19</v>
      </c>
      <c r="H16" s="614">
        <v>176348946.40000001</v>
      </c>
      <c r="I16" s="615">
        <v>6140497.3300000131</v>
      </c>
    </row>
    <row r="17" spans="1:9" x14ac:dyDescent="0.25">
      <c r="B17" s="616"/>
      <c r="C17" s="617" t="s">
        <v>426</v>
      </c>
      <c r="D17" s="618">
        <v>13959910.09</v>
      </c>
      <c r="E17" s="618">
        <v>409497.52</v>
      </c>
      <c r="F17" s="619">
        <f t="shared" si="0"/>
        <v>14369407.609999999</v>
      </c>
      <c r="G17" s="618">
        <v>12673963.359999999</v>
      </c>
      <c r="H17" s="618">
        <v>12599449.390000001</v>
      </c>
      <c r="I17" s="619">
        <v>1695444.25</v>
      </c>
    </row>
    <row r="18" spans="1:9" x14ac:dyDescent="0.25">
      <c r="B18" s="616"/>
      <c r="C18" s="617" t="s">
        <v>427</v>
      </c>
      <c r="D18" s="618">
        <v>5279647.0199999996</v>
      </c>
      <c r="E18" s="618">
        <v>35396.67</v>
      </c>
      <c r="F18" s="619">
        <f t="shared" si="0"/>
        <v>5315043.6899999995</v>
      </c>
      <c r="G18" s="618">
        <v>5246069.6500000004</v>
      </c>
      <c r="H18" s="618">
        <v>5214773.91</v>
      </c>
      <c r="I18" s="619">
        <v>68974.039999999106</v>
      </c>
    </row>
    <row r="19" spans="1:9" x14ac:dyDescent="0.25">
      <c r="B19" s="616"/>
      <c r="C19" s="617" t="s">
        <v>428</v>
      </c>
      <c r="D19" s="618">
        <v>6646903.4500000002</v>
      </c>
      <c r="E19" s="618">
        <v>-91470.22</v>
      </c>
      <c r="F19" s="619">
        <f t="shared" si="0"/>
        <v>6555433.2300000004</v>
      </c>
      <c r="G19" s="618">
        <v>6250649.8499999996</v>
      </c>
      <c r="H19" s="618">
        <v>6209179.9900000002</v>
      </c>
      <c r="I19" s="619">
        <v>304783.38000000082</v>
      </c>
    </row>
    <row r="20" spans="1:9" x14ac:dyDescent="0.25">
      <c r="B20" s="616"/>
      <c r="C20" s="617" t="s">
        <v>429</v>
      </c>
      <c r="D20" s="618">
        <v>8522346.1600000001</v>
      </c>
      <c r="E20" s="618">
        <v>1013064.46</v>
      </c>
      <c r="F20" s="619">
        <f t="shared" si="0"/>
        <v>9535410.620000001</v>
      </c>
      <c r="G20" s="618">
        <v>8568402.4299999997</v>
      </c>
      <c r="H20" s="618">
        <v>8476323.5099999998</v>
      </c>
      <c r="I20" s="619">
        <v>967008.19000000134</v>
      </c>
    </row>
    <row r="21" spans="1:9" ht="24" x14ac:dyDescent="0.25">
      <c r="B21" s="616"/>
      <c r="C21" s="617" t="s">
        <v>430</v>
      </c>
      <c r="D21" s="618">
        <v>38117862.700000003</v>
      </c>
      <c r="E21" s="618">
        <v>22427881.93</v>
      </c>
      <c r="F21" s="619">
        <f t="shared" si="0"/>
        <v>60545744.630000003</v>
      </c>
      <c r="G21" s="618">
        <v>58148986.159999996</v>
      </c>
      <c r="H21" s="618">
        <v>58099353.009999998</v>
      </c>
      <c r="I21" s="619">
        <v>2396758.4700000063</v>
      </c>
    </row>
    <row r="22" spans="1:9" x14ac:dyDescent="0.25">
      <c r="B22" s="616"/>
      <c r="C22" s="617" t="s">
        <v>431</v>
      </c>
      <c r="D22" s="618">
        <v>2941346.74</v>
      </c>
      <c r="E22" s="618">
        <v>43859.08</v>
      </c>
      <c r="F22" s="619">
        <f t="shared" si="0"/>
        <v>2985205.8200000003</v>
      </c>
      <c r="G22" s="618">
        <v>2816773.1</v>
      </c>
      <c r="H22" s="618">
        <v>2789731.36</v>
      </c>
      <c r="I22" s="619">
        <v>168432.7200000002</v>
      </c>
    </row>
    <row r="23" spans="1:9" x14ac:dyDescent="0.25">
      <c r="B23" s="616"/>
      <c r="C23" s="617" t="s">
        <v>432</v>
      </c>
      <c r="D23" s="618">
        <v>4050003.48</v>
      </c>
      <c r="E23" s="618">
        <v>529385.4</v>
      </c>
      <c r="F23" s="619">
        <f t="shared" si="0"/>
        <v>4579388.88</v>
      </c>
      <c r="G23" s="618">
        <v>4246209.45</v>
      </c>
      <c r="H23" s="618">
        <v>4227646.01</v>
      </c>
      <c r="I23" s="619">
        <v>333179.4299999997</v>
      </c>
    </row>
    <row r="24" spans="1:9" x14ac:dyDescent="0.25">
      <c r="B24" s="616"/>
      <c r="C24" s="617" t="s">
        <v>433</v>
      </c>
      <c r="D24" s="618">
        <v>2189056.98</v>
      </c>
      <c r="E24" s="618">
        <v>230391.7</v>
      </c>
      <c r="F24" s="619">
        <f t="shared" si="0"/>
        <v>2419448.6800000002</v>
      </c>
      <c r="G24" s="618">
        <v>2296786.34</v>
      </c>
      <c r="H24" s="618">
        <v>2283109.56</v>
      </c>
      <c r="I24" s="619">
        <v>122662.34000000032</v>
      </c>
    </row>
    <row r="25" spans="1:9" x14ac:dyDescent="0.25">
      <c r="B25" s="616"/>
      <c r="C25" s="620" t="s">
        <v>434</v>
      </c>
      <c r="D25" s="618">
        <v>2047923.38</v>
      </c>
      <c r="E25" s="618">
        <v>50248.01</v>
      </c>
      <c r="F25" s="619">
        <f t="shared" si="0"/>
        <v>2098171.3899999997</v>
      </c>
      <c r="G25" s="618">
        <v>2014916.88</v>
      </c>
      <c r="H25" s="618">
        <v>1997749.92</v>
      </c>
      <c r="I25" s="619">
        <v>83254.509999999776</v>
      </c>
    </row>
    <row r="26" spans="1:9" x14ac:dyDescent="0.25">
      <c r="B26" s="616"/>
      <c r="C26" s="620" t="s">
        <v>435</v>
      </c>
      <c r="D26" s="618">
        <v>75937500</v>
      </c>
      <c r="E26" s="618">
        <v>-1298092.03</v>
      </c>
      <c r="F26" s="619">
        <f t="shared" si="0"/>
        <v>74639407.969999999</v>
      </c>
      <c r="G26" s="618">
        <v>74639407.969999999</v>
      </c>
      <c r="H26" s="618">
        <v>74451629.739999995</v>
      </c>
      <c r="I26" s="619">
        <v>0</v>
      </c>
    </row>
    <row r="27" spans="1:9" x14ac:dyDescent="0.25">
      <c r="A27" s="52"/>
      <c r="B27" s="621"/>
      <c r="C27" s="622" t="s">
        <v>436</v>
      </c>
      <c r="D27" s="623">
        <v>159692500</v>
      </c>
      <c r="E27" s="623">
        <v>23350162.52</v>
      </c>
      <c r="F27" s="623">
        <v>183042662.52000001</v>
      </c>
      <c r="G27" s="623">
        <v>176902165.19</v>
      </c>
      <c r="H27" s="623">
        <v>176348946.40000001</v>
      </c>
      <c r="I27" s="623">
        <v>6140497.3300000001</v>
      </c>
    </row>
  </sheetData>
  <mergeCells count="8">
    <mergeCell ref="B6:I6"/>
    <mergeCell ref="B7:I7"/>
    <mergeCell ref="B8:I8"/>
    <mergeCell ref="B9:I9"/>
    <mergeCell ref="B10:I10"/>
    <mergeCell ref="B12:C14"/>
    <mergeCell ref="D12:H12"/>
    <mergeCell ref="I12:I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showGridLines="0" workbookViewId="0">
      <selection activeCell="E29" sqref="E29"/>
    </sheetView>
  </sheetViews>
  <sheetFormatPr baseColWidth="10" defaultRowHeight="15" x14ac:dyDescent="0.25"/>
  <cols>
    <col min="1" max="1" width="2.7109375" customWidth="1"/>
    <col min="2" max="2" width="8.85546875" customWidth="1"/>
    <col min="3" max="3" width="15.28515625" customWidth="1"/>
    <col min="4" max="9" width="21.140625" customWidth="1"/>
  </cols>
  <sheetData>
    <row r="2" spans="2:9" x14ac:dyDescent="0.25">
      <c r="B2" s="661" t="s">
        <v>0</v>
      </c>
      <c r="C2" s="662"/>
      <c r="D2" s="662"/>
      <c r="E2" s="662"/>
      <c r="F2" s="662"/>
      <c r="G2" s="662"/>
      <c r="H2" s="662"/>
      <c r="I2" s="663"/>
    </row>
    <row r="3" spans="2:9" x14ac:dyDescent="0.25">
      <c r="B3" s="664" t="s">
        <v>1</v>
      </c>
      <c r="C3" s="665"/>
      <c r="D3" s="665"/>
      <c r="E3" s="665"/>
      <c r="F3" s="665"/>
      <c r="G3" s="665"/>
      <c r="H3" s="665"/>
      <c r="I3" s="666"/>
    </row>
    <row r="4" spans="2:9" x14ac:dyDescent="0.25">
      <c r="B4" s="667" t="s">
        <v>416</v>
      </c>
      <c r="C4" s="668"/>
      <c r="D4" s="668"/>
      <c r="E4" s="668"/>
      <c r="F4" s="668"/>
      <c r="G4" s="668"/>
      <c r="H4" s="668"/>
      <c r="I4" s="669"/>
    </row>
    <row r="5" spans="2:9" x14ac:dyDescent="0.25">
      <c r="B5" s="667" t="s">
        <v>437</v>
      </c>
      <c r="C5" s="668"/>
      <c r="D5" s="668"/>
      <c r="E5" s="668"/>
      <c r="F5" s="668"/>
      <c r="G5" s="668"/>
      <c r="H5" s="668"/>
      <c r="I5" s="669"/>
    </row>
    <row r="6" spans="2:9" x14ac:dyDescent="0.25">
      <c r="B6" s="670" t="s">
        <v>123</v>
      </c>
      <c r="C6" s="671"/>
      <c r="D6" s="671"/>
      <c r="E6" s="671"/>
      <c r="F6" s="671"/>
      <c r="G6" s="671"/>
      <c r="H6" s="671"/>
      <c r="I6" s="672"/>
    </row>
    <row r="7" spans="2:9" x14ac:dyDescent="0.25">
      <c r="B7" s="608"/>
      <c r="C7" s="608"/>
      <c r="D7" s="608"/>
      <c r="E7" s="608"/>
      <c r="F7" s="608"/>
      <c r="G7" s="608"/>
      <c r="H7" s="608"/>
      <c r="I7" s="608"/>
    </row>
    <row r="8" spans="2:9" x14ac:dyDescent="0.25">
      <c r="B8" s="673" t="s">
        <v>5</v>
      </c>
      <c r="C8" s="674"/>
      <c r="D8" s="675" t="s">
        <v>438</v>
      </c>
      <c r="E8" s="676"/>
      <c r="F8" s="676"/>
      <c r="G8" s="676"/>
      <c r="H8" s="677"/>
      <c r="I8" s="684" t="s">
        <v>419</v>
      </c>
    </row>
    <row r="9" spans="2:9" ht="24" x14ac:dyDescent="0.25">
      <c r="B9" s="678"/>
      <c r="C9" s="679"/>
      <c r="D9" s="680" t="s">
        <v>420</v>
      </c>
      <c r="E9" s="681" t="s">
        <v>421</v>
      </c>
      <c r="F9" s="680" t="s">
        <v>396</v>
      </c>
      <c r="G9" s="680" t="s">
        <v>397</v>
      </c>
      <c r="H9" s="680" t="s">
        <v>422</v>
      </c>
      <c r="I9" s="685"/>
    </row>
    <row r="10" spans="2:9" x14ac:dyDescent="0.25">
      <c r="B10" s="682"/>
      <c r="C10" s="683"/>
      <c r="D10" s="680">
        <v>1</v>
      </c>
      <c r="E10" s="680">
        <v>2</v>
      </c>
      <c r="F10" s="680" t="s">
        <v>423</v>
      </c>
      <c r="G10" s="680">
        <v>4</v>
      </c>
      <c r="H10" s="680">
        <v>5</v>
      </c>
      <c r="I10" s="680" t="s">
        <v>424</v>
      </c>
    </row>
    <row r="11" spans="2:9" x14ac:dyDescent="0.25">
      <c r="B11" s="649"/>
      <c r="C11" s="650"/>
      <c r="D11" s="651"/>
      <c r="E11" s="651"/>
      <c r="F11" s="651"/>
      <c r="G11" s="651"/>
      <c r="H11" s="651"/>
      <c r="I11" s="651"/>
    </row>
    <row r="12" spans="2:9" x14ac:dyDescent="0.25">
      <c r="B12" s="652" t="s">
        <v>439</v>
      </c>
      <c r="C12" s="653"/>
      <c r="D12" s="654">
        <v>159603000</v>
      </c>
      <c r="E12" s="654">
        <v>23219345.52</v>
      </c>
      <c r="F12" s="655">
        <v>182822345.52000001</v>
      </c>
      <c r="G12" s="654">
        <v>176720438.44</v>
      </c>
      <c r="H12" s="654">
        <v>176171377.59</v>
      </c>
      <c r="I12" s="655">
        <v>6101907.0800000131</v>
      </c>
    </row>
    <row r="13" spans="2:9" x14ac:dyDescent="0.25">
      <c r="B13" s="656"/>
      <c r="C13" s="610"/>
      <c r="D13" s="655"/>
      <c r="E13" s="655"/>
      <c r="F13" s="655"/>
      <c r="G13" s="655"/>
      <c r="H13" s="655"/>
      <c r="I13" s="655"/>
    </row>
    <row r="14" spans="2:9" x14ac:dyDescent="0.25">
      <c r="B14" s="652" t="s">
        <v>440</v>
      </c>
      <c r="C14" s="653"/>
      <c r="D14" s="654">
        <v>0</v>
      </c>
      <c r="E14" s="654">
        <v>80000</v>
      </c>
      <c r="F14" s="655">
        <v>80000</v>
      </c>
      <c r="G14" s="654">
        <v>41410.6</v>
      </c>
      <c r="H14" s="654">
        <v>41410.6</v>
      </c>
      <c r="I14" s="655">
        <v>38589.4</v>
      </c>
    </row>
    <row r="15" spans="2:9" x14ac:dyDescent="0.25">
      <c r="B15" s="656"/>
      <c r="C15" s="610"/>
      <c r="D15" s="655"/>
      <c r="E15" s="655"/>
      <c r="F15" s="655"/>
      <c r="G15" s="655"/>
      <c r="H15" s="655"/>
      <c r="I15" s="655"/>
    </row>
    <row r="16" spans="2:9" x14ac:dyDescent="0.25">
      <c r="B16" s="652" t="s">
        <v>441</v>
      </c>
      <c r="C16" s="653"/>
      <c r="D16" s="654">
        <v>0</v>
      </c>
      <c r="E16" s="654">
        <v>0</v>
      </c>
      <c r="F16" s="655">
        <v>0</v>
      </c>
      <c r="G16" s="654">
        <v>0</v>
      </c>
      <c r="H16" s="654">
        <v>0</v>
      </c>
      <c r="I16" s="655">
        <v>0</v>
      </c>
    </row>
    <row r="17" spans="2:9" x14ac:dyDescent="0.25">
      <c r="B17" s="656"/>
      <c r="C17" s="610"/>
      <c r="D17" s="655"/>
      <c r="E17" s="655"/>
      <c r="F17" s="655"/>
      <c r="G17" s="655"/>
      <c r="H17" s="655"/>
      <c r="I17" s="655"/>
    </row>
    <row r="18" spans="2:9" x14ac:dyDescent="0.25">
      <c r="B18" s="652" t="s">
        <v>35</v>
      </c>
      <c r="C18" s="653"/>
      <c r="D18" s="654">
        <v>89500</v>
      </c>
      <c r="E18" s="654">
        <v>50817</v>
      </c>
      <c r="F18" s="655">
        <v>140317</v>
      </c>
      <c r="G18" s="654">
        <v>140316.15</v>
      </c>
      <c r="H18" s="654">
        <v>136158.21</v>
      </c>
      <c r="I18" s="655">
        <v>0.85000000000582077</v>
      </c>
    </row>
    <row r="19" spans="2:9" x14ac:dyDescent="0.25">
      <c r="B19" s="656"/>
      <c r="C19" s="610"/>
      <c r="D19" s="655"/>
      <c r="E19" s="655"/>
      <c r="F19" s="655"/>
      <c r="G19" s="655"/>
      <c r="H19" s="655"/>
      <c r="I19" s="655"/>
    </row>
    <row r="20" spans="2:9" x14ac:dyDescent="0.25">
      <c r="B20" s="652" t="s">
        <v>41</v>
      </c>
      <c r="C20" s="653"/>
      <c r="D20" s="654">
        <v>0</v>
      </c>
      <c r="E20" s="654">
        <v>0</v>
      </c>
      <c r="F20" s="655">
        <v>0</v>
      </c>
      <c r="G20" s="654">
        <v>0</v>
      </c>
      <c r="H20" s="654">
        <v>0</v>
      </c>
      <c r="I20" s="655">
        <v>0</v>
      </c>
    </row>
    <row r="21" spans="2:9" x14ac:dyDescent="0.25">
      <c r="B21" s="657"/>
      <c r="C21" s="658"/>
      <c r="D21" s="659"/>
      <c r="E21" s="659"/>
      <c r="F21" s="659"/>
      <c r="G21" s="659"/>
      <c r="H21" s="659"/>
      <c r="I21" s="659"/>
    </row>
    <row r="22" spans="2:9" x14ac:dyDescent="0.25">
      <c r="B22" s="657"/>
      <c r="C22" s="658" t="s">
        <v>436</v>
      </c>
      <c r="D22" s="660">
        <v>159692500</v>
      </c>
      <c r="E22" s="660">
        <v>23350162.52</v>
      </c>
      <c r="F22" s="660">
        <v>183042662.52000001</v>
      </c>
      <c r="G22" s="660">
        <v>176902165.19</v>
      </c>
      <c r="H22" s="660">
        <v>176348946.40000001</v>
      </c>
      <c r="I22" s="660">
        <v>6140497.3300000131</v>
      </c>
    </row>
  </sheetData>
  <mergeCells count="13">
    <mergeCell ref="B12:C12"/>
    <mergeCell ref="B14:C14"/>
    <mergeCell ref="B16:C16"/>
    <mergeCell ref="B18:C18"/>
    <mergeCell ref="B20:C20"/>
    <mergeCell ref="B2:I2"/>
    <mergeCell ref="B3:I3"/>
    <mergeCell ref="B4:I4"/>
    <mergeCell ref="B5:I5"/>
    <mergeCell ref="B6:I6"/>
    <mergeCell ref="B8:C10"/>
    <mergeCell ref="D8:H8"/>
    <mergeCell ref="I8: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84"/>
  <sheetViews>
    <sheetView showGridLines="0" showRowColHeaders="0" workbookViewId="0">
      <selection activeCell="B9" sqref="B9:C11"/>
    </sheetView>
  </sheetViews>
  <sheetFormatPr baseColWidth="10" defaultRowHeight="15" x14ac:dyDescent="0.25"/>
  <cols>
    <col min="1" max="1" width="2.7109375" customWidth="1"/>
    <col min="2" max="2" width="7.140625" customWidth="1"/>
    <col min="3" max="3" width="64.28515625" customWidth="1"/>
    <col min="4" max="9" width="21" customWidth="1"/>
  </cols>
  <sheetData>
    <row r="3" spans="2:9" x14ac:dyDescent="0.25">
      <c r="B3" s="580" t="s">
        <v>0</v>
      </c>
      <c r="C3" s="581"/>
      <c r="D3" s="581"/>
      <c r="E3" s="581"/>
      <c r="F3" s="581"/>
      <c r="G3" s="581"/>
      <c r="H3" s="581"/>
      <c r="I3" s="582"/>
    </row>
    <row r="4" spans="2:9" x14ac:dyDescent="0.25">
      <c r="B4" s="583" t="s">
        <v>1</v>
      </c>
      <c r="C4" s="584"/>
      <c r="D4" s="584"/>
      <c r="E4" s="584"/>
      <c r="F4" s="584"/>
      <c r="G4" s="584"/>
      <c r="H4" s="584"/>
      <c r="I4" s="585"/>
    </row>
    <row r="5" spans="2:9" x14ac:dyDescent="0.25">
      <c r="B5" s="586" t="s">
        <v>416</v>
      </c>
      <c r="C5" s="587"/>
      <c r="D5" s="587"/>
      <c r="E5" s="587"/>
      <c r="F5" s="587"/>
      <c r="G5" s="587"/>
      <c r="H5" s="587"/>
      <c r="I5" s="588"/>
    </row>
    <row r="6" spans="2:9" x14ac:dyDescent="0.25">
      <c r="B6" s="586" t="s">
        <v>442</v>
      </c>
      <c r="C6" s="587"/>
      <c r="D6" s="587"/>
      <c r="E6" s="587"/>
      <c r="F6" s="587"/>
      <c r="G6" s="587"/>
      <c r="H6" s="587"/>
      <c r="I6" s="588"/>
    </row>
    <row r="7" spans="2:9" x14ac:dyDescent="0.25">
      <c r="B7" s="589" t="s">
        <v>123</v>
      </c>
      <c r="C7" s="590"/>
      <c r="D7" s="590"/>
      <c r="E7" s="590"/>
      <c r="F7" s="590"/>
      <c r="G7" s="590"/>
      <c r="H7" s="590"/>
      <c r="I7" s="591"/>
    </row>
    <row r="8" spans="2:9" x14ac:dyDescent="0.25">
      <c r="B8" s="518"/>
      <c r="C8" s="518"/>
      <c r="D8" s="518"/>
      <c r="E8" s="518"/>
      <c r="F8" s="518"/>
      <c r="G8" s="518"/>
      <c r="H8" s="518"/>
      <c r="I8" s="518"/>
    </row>
    <row r="9" spans="2:9" x14ac:dyDescent="0.25">
      <c r="B9" s="601" t="s">
        <v>5</v>
      </c>
      <c r="C9" s="603"/>
      <c r="D9" s="593" t="s">
        <v>418</v>
      </c>
      <c r="E9" s="594"/>
      <c r="F9" s="594"/>
      <c r="G9" s="594"/>
      <c r="H9" s="595"/>
      <c r="I9" s="596" t="s">
        <v>419</v>
      </c>
    </row>
    <row r="10" spans="2:9" ht="24.75" x14ac:dyDescent="0.25">
      <c r="B10" s="604"/>
      <c r="C10" s="605"/>
      <c r="D10" s="597" t="s">
        <v>420</v>
      </c>
      <c r="E10" s="598" t="s">
        <v>421</v>
      </c>
      <c r="F10" s="597" t="s">
        <v>396</v>
      </c>
      <c r="G10" s="597" t="s">
        <v>397</v>
      </c>
      <c r="H10" s="597" t="s">
        <v>422</v>
      </c>
      <c r="I10" s="596"/>
    </row>
    <row r="11" spans="2:9" x14ac:dyDescent="0.25">
      <c r="B11" s="606"/>
      <c r="C11" s="607"/>
      <c r="D11" s="600">
        <v>1</v>
      </c>
      <c r="E11" s="600">
        <v>2</v>
      </c>
      <c r="F11" s="600" t="s">
        <v>423</v>
      </c>
      <c r="G11" s="600">
        <v>4</v>
      </c>
      <c r="H11" s="600">
        <v>5</v>
      </c>
      <c r="I11" s="600" t="s">
        <v>424</v>
      </c>
    </row>
    <row r="12" spans="2:9" x14ac:dyDescent="0.25">
      <c r="B12" s="686" t="s">
        <v>154</v>
      </c>
      <c r="C12" s="687"/>
      <c r="D12" s="688">
        <v>68435555</v>
      </c>
      <c r="E12" s="688">
        <v>-3724744</v>
      </c>
      <c r="F12" s="688">
        <v>64710811</v>
      </c>
      <c r="G12" s="688">
        <v>61649217.130000003</v>
      </c>
      <c r="H12" s="688">
        <v>61346060.510000005</v>
      </c>
      <c r="I12" s="688">
        <v>3061593.8699999982</v>
      </c>
    </row>
    <row r="13" spans="2:9" x14ac:dyDescent="0.25">
      <c r="B13" s="689"/>
      <c r="C13" s="690" t="s">
        <v>443</v>
      </c>
      <c r="D13" s="691">
        <v>12735582.5</v>
      </c>
      <c r="E13" s="691">
        <v>-353546.52</v>
      </c>
      <c r="F13" s="692">
        <v>12382035.98</v>
      </c>
      <c r="G13" s="691">
        <v>12256331.720000001</v>
      </c>
      <c r="H13" s="691">
        <v>12256331.720000001</v>
      </c>
      <c r="I13" s="692">
        <v>125704.25999999978</v>
      </c>
    </row>
    <row r="14" spans="2:9" x14ac:dyDescent="0.25">
      <c r="B14" s="689"/>
      <c r="C14" s="690" t="s">
        <v>444</v>
      </c>
      <c r="D14" s="691">
        <v>23569014.379999999</v>
      </c>
      <c r="E14" s="691">
        <v>-2814697.38</v>
      </c>
      <c r="F14" s="692">
        <v>20754317</v>
      </c>
      <c r="G14" s="691">
        <v>19250781.16</v>
      </c>
      <c r="H14" s="691">
        <v>19250781.16</v>
      </c>
      <c r="I14" s="692">
        <v>1503535.8399999999</v>
      </c>
    </row>
    <row r="15" spans="2:9" x14ac:dyDescent="0.25">
      <c r="B15" s="689"/>
      <c r="C15" s="690" t="s">
        <v>445</v>
      </c>
      <c r="D15" s="691">
        <v>21710202.969999999</v>
      </c>
      <c r="E15" s="691">
        <v>-364592.43</v>
      </c>
      <c r="F15" s="692">
        <v>21345610.539999999</v>
      </c>
      <c r="G15" s="691">
        <v>20706386</v>
      </c>
      <c r="H15" s="691">
        <v>20706386</v>
      </c>
      <c r="I15" s="692">
        <v>639224.53999999911</v>
      </c>
    </row>
    <row r="16" spans="2:9" x14ac:dyDescent="0.25">
      <c r="B16" s="689"/>
      <c r="C16" s="690" t="s">
        <v>446</v>
      </c>
      <c r="D16" s="691">
        <v>6689472.46</v>
      </c>
      <c r="E16" s="691">
        <v>-134544.32000000001</v>
      </c>
      <c r="F16" s="692">
        <v>6554928.1399999997</v>
      </c>
      <c r="G16" s="691">
        <v>5922072.6200000001</v>
      </c>
      <c r="H16" s="691">
        <v>5658199.0199999996</v>
      </c>
      <c r="I16" s="692">
        <v>632855.51999999955</v>
      </c>
    </row>
    <row r="17" spans="2:9" x14ac:dyDescent="0.25">
      <c r="B17" s="689"/>
      <c r="C17" s="690" t="s">
        <v>447</v>
      </c>
      <c r="D17" s="691">
        <v>3731282.69</v>
      </c>
      <c r="E17" s="691">
        <v>-57363.35</v>
      </c>
      <c r="F17" s="692">
        <v>3673919.34</v>
      </c>
      <c r="G17" s="691">
        <v>3513645.63</v>
      </c>
      <c r="H17" s="691">
        <v>3474362.61</v>
      </c>
      <c r="I17" s="692">
        <v>160273.70999999996</v>
      </c>
    </row>
    <row r="18" spans="2:9" x14ac:dyDescent="0.25">
      <c r="B18" s="689"/>
      <c r="C18" s="690" t="s">
        <v>448</v>
      </c>
      <c r="D18" s="691">
        <v>0</v>
      </c>
      <c r="E18" s="691">
        <v>0</v>
      </c>
      <c r="F18" s="692">
        <v>0</v>
      </c>
      <c r="G18" s="691">
        <v>0</v>
      </c>
      <c r="H18" s="691">
        <v>0</v>
      </c>
      <c r="I18" s="692">
        <v>0</v>
      </c>
    </row>
    <row r="19" spans="2:9" x14ac:dyDescent="0.25">
      <c r="B19" s="689"/>
      <c r="C19" s="690" t="s">
        <v>449</v>
      </c>
      <c r="D19" s="691">
        <v>0</v>
      </c>
      <c r="E19" s="691">
        <v>0</v>
      </c>
      <c r="F19" s="692">
        <v>0</v>
      </c>
      <c r="G19" s="691">
        <v>0</v>
      </c>
      <c r="H19" s="691">
        <v>0</v>
      </c>
      <c r="I19" s="692">
        <v>0</v>
      </c>
    </row>
    <row r="20" spans="2:9" x14ac:dyDescent="0.25">
      <c r="B20" s="686" t="s">
        <v>28</v>
      </c>
      <c r="C20" s="687"/>
      <c r="D20" s="688">
        <v>430930</v>
      </c>
      <c r="E20" s="688">
        <v>8796182.1999999993</v>
      </c>
      <c r="F20" s="688">
        <v>9227112.1999999993</v>
      </c>
      <c r="G20" s="688">
        <v>8983483.0299999993</v>
      </c>
      <c r="H20" s="688">
        <v>8983483.0299999993</v>
      </c>
      <c r="I20" s="688">
        <v>243629.16999999998</v>
      </c>
    </row>
    <row r="21" spans="2:9" x14ac:dyDescent="0.25">
      <c r="B21" s="689"/>
      <c r="C21" s="690" t="s">
        <v>450</v>
      </c>
      <c r="D21" s="691">
        <v>165080</v>
      </c>
      <c r="E21" s="691">
        <v>7869560.2000000002</v>
      </c>
      <c r="F21" s="692">
        <v>8034640.2000000002</v>
      </c>
      <c r="G21" s="691">
        <v>8018982.7400000002</v>
      </c>
      <c r="H21" s="691">
        <v>8018982.7400000002</v>
      </c>
      <c r="I21" s="692">
        <v>15657.459999999963</v>
      </c>
    </row>
    <row r="22" spans="2:9" x14ac:dyDescent="0.25">
      <c r="B22" s="689"/>
      <c r="C22" s="690" t="s">
        <v>451</v>
      </c>
      <c r="D22" s="691">
        <v>22000</v>
      </c>
      <c r="E22" s="691">
        <v>243000</v>
      </c>
      <c r="F22" s="692">
        <v>265000</v>
      </c>
      <c r="G22" s="691">
        <v>259160.62</v>
      </c>
      <c r="H22" s="691">
        <v>259160.62</v>
      </c>
      <c r="I22" s="692">
        <v>5839.3800000000047</v>
      </c>
    </row>
    <row r="23" spans="2:9" x14ac:dyDescent="0.25">
      <c r="B23" s="689"/>
      <c r="C23" s="690" t="s">
        <v>452</v>
      </c>
      <c r="D23" s="691">
        <v>0</v>
      </c>
      <c r="E23" s="691">
        <v>0</v>
      </c>
      <c r="F23" s="692">
        <v>0</v>
      </c>
      <c r="G23" s="691">
        <v>0</v>
      </c>
      <c r="H23" s="691">
        <v>0</v>
      </c>
      <c r="I23" s="692">
        <v>0</v>
      </c>
    </row>
    <row r="24" spans="2:9" x14ac:dyDescent="0.25">
      <c r="B24" s="689"/>
      <c r="C24" s="690" t="s">
        <v>453</v>
      </c>
      <c r="D24" s="691">
        <v>25000</v>
      </c>
      <c r="E24" s="691">
        <v>18000</v>
      </c>
      <c r="F24" s="692">
        <v>43000</v>
      </c>
      <c r="G24" s="691">
        <v>17512.060000000001</v>
      </c>
      <c r="H24" s="691">
        <v>17512.060000000001</v>
      </c>
      <c r="I24" s="692">
        <v>25487.94</v>
      </c>
    </row>
    <row r="25" spans="2:9" x14ac:dyDescent="0.25">
      <c r="B25" s="689"/>
      <c r="C25" s="690" t="s">
        <v>454</v>
      </c>
      <c r="D25" s="691">
        <v>8250</v>
      </c>
      <c r="E25" s="691">
        <v>2500</v>
      </c>
      <c r="F25" s="692">
        <v>10750</v>
      </c>
      <c r="G25" s="691">
        <v>5741.7</v>
      </c>
      <c r="H25" s="691">
        <v>5741.7</v>
      </c>
      <c r="I25" s="692">
        <v>5008.3</v>
      </c>
    </row>
    <row r="26" spans="2:9" x14ac:dyDescent="0.25">
      <c r="B26" s="689"/>
      <c r="C26" s="690" t="s">
        <v>455</v>
      </c>
      <c r="D26" s="691">
        <v>155000</v>
      </c>
      <c r="E26" s="691">
        <v>29000</v>
      </c>
      <c r="F26" s="692">
        <v>184000</v>
      </c>
      <c r="G26" s="691">
        <v>163901.94</v>
      </c>
      <c r="H26" s="691">
        <v>163901.94</v>
      </c>
      <c r="I26" s="692">
        <v>20098.059999999998</v>
      </c>
    </row>
    <row r="27" spans="2:9" x14ac:dyDescent="0.25">
      <c r="B27" s="689"/>
      <c r="C27" s="690" t="s">
        <v>456</v>
      </c>
      <c r="D27" s="691">
        <v>6000</v>
      </c>
      <c r="E27" s="691">
        <v>487122</v>
      </c>
      <c r="F27" s="692">
        <v>493122</v>
      </c>
      <c r="G27" s="691">
        <v>465028.86</v>
      </c>
      <c r="H27" s="691">
        <v>465028.86</v>
      </c>
      <c r="I27" s="692">
        <v>28093.140000000014</v>
      </c>
    </row>
    <row r="28" spans="2:9" x14ac:dyDescent="0.25">
      <c r="B28" s="689"/>
      <c r="C28" s="690" t="s">
        <v>457</v>
      </c>
      <c r="D28" s="691">
        <v>0</v>
      </c>
      <c r="E28" s="691">
        <v>0</v>
      </c>
      <c r="F28" s="692">
        <v>0</v>
      </c>
      <c r="G28" s="691">
        <v>0</v>
      </c>
      <c r="H28" s="691">
        <v>0</v>
      </c>
      <c r="I28" s="692">
        <v>0</v>
      </c>
    </row>
    <row r="29" spans="2:9" x14ac:dyDescent="0.25">
      <c r="B29" s="689"/>
      <c r="C29" s="690" t="s">
        <v>458</v>
      </c>
      <c r="D29" s="691">
        <v>49600</v>
      </c>
      <c r="E29" s="691">
        <v>147000</v>
      </c>
      <c r="F29" s="692">
        <v>196600</v>
      </c>
      <c r="G29" s="691">
        <v>53155.11</v>
      </c>
      <c r="H29" s="691">
        <v>53155.11</v>
      </c>
      <c r="I29" s="692">
        <v>143444.89000000001</v>
      </c>
    </row>
    <row r="30" spans="2:9" x14ac:dyDescent="0.25">
      <c r="B30" s="686" t="s">
        <v>29</v>
      </c>
      <c r="C30" s="687"/>
      <c r="D30" s="688">
        <v>14799015</v>
      </c>
      <c r="E30" s="688">
        <v>19445999.350000001</v>
      </c>
      <c r="F30" s="688">
        <v>34245014.349999994</v>
      </c>
      <c r="G30" s="688">
        <v>31448330.310000002</v>
      </c>
      <c r="H30" s="688">
        <v>31390204.310000002</v>
      </c>
      <c r="I30" s="688">
        <v>2796684.0399999972</v>
      </c>
    </row>
    <row r="31" spans="2:9" x14ac:dyDescent="0.25">
      <c r="B31" s="689"/>
      <c r="C31" s="690" t="s">
        <v>459</v>
      </c>
      <c r="D31" s="691">
        <v>805940.22</v>
      </c>
      <c r="E31" s="691">
        <v>1208142</v>
      </c>
      <c r="F31" s="692">
        <v>2014082.22</v>
      </c>
      <c r="G31" s="691">
        <v>771449.94</v>
      </c>
      <c r="H31" s="691">
        <v>771449.94</v>
      </c>
      <c r="I31" s="692">
        <v>1242632.28</v>
      </c>
    </row>
    <row r="32" spans="2:9" x14ac:dyDescent="0.25">
      <c r="B32" s="689"/>
      <c r="C32" s="690" t="s">
        <v>460</v>
      </c>
      <c r="D32" s="691">
        <v>23000</v>
      </c>
      <c r="E32" s="691">
        <v>482000</v>
      </c>
      <c r="F32" s="692">
        <v>505000</v>
      </c>
      <c r="G32" s="691">
        <v>488385.25</v>
      </c>
      <c r="H32" s="691">
        <v>488385.25</v>
      </c>
      <c r="I32" s="692">
        <v>16614.75</v>
      </c>
    </row>
    <row r="33" spans="2:9" x14ac:dyDescent="0.25">
      <c r="B33" s="689"/>
      <c r="C33" s="690" t="s">
        <v>461</v>
      </c>
      <c r="D33" s="691">
        <v>12253582.779999999</v>
      </c>
      <c r="E33" s="691">
        <v>16131382.52</v>
      </c>
      <c r="F33" s="692">
        <v>28384965.299999997</v>
      </c>
      <c r="G33" s="691">
        <v>27616193.859999999</v>
      </c>
      <c r="H33" s="691">
        <v>27616193.859999999</v>
      </c>
      <c r="I33" s="692">
        <v>768771.43999999762</v>
      </c>
    </row>
    <row r="34" spans="2:9" x14ac:dyDescent="0.25">
      <c r="B34" s="689"/>
      <c r="C34" s="690" t="s">
        <v>462</v>
      </c>
      <c r="D34" s="691">
        <v>204000</v>
      </c>
      <c r="E34" s="691">
        <v>57995.82</v>
      </c>
      <c r="F34" s="692">
        <v>261995.82</v>
      </c>
      <c r="G34" s="691">
        <v>243673.33</v>
      </c>
      <c r="H34" s="691">
        <v>243673.33</v>
      </c>
      <c r="I34" s="692">
        <v>18322.49000000002</v>
      </c>
    </row>
    <row r="35" spans="2:9" x14ac:dyDescent="0.25">
      <c r="B35" s="689"/>
      <c r="C35" s="690" t="s">
        <v>463</v>
      </c>
      <c r="D35" s="691">
        <v>707000</v>
      </c>
      <c r="E35" s="691">
        <v>93348</v>
      </c>
      <c r="F35" s="692">
        <v>800348</v>
      </c>
      <c r="G35" s="691">
        <v>698647.51</v>
      </c>
      <c r="H35" s="691">
        <v>698647.51</v>
      </c>
      <c r="I35" s="692">
        <v>101700.48999999999</v>
      </c>
    </row>
    <row r="36" spans="2:9" x14ac:dyDescent="0.25">
      <c r="B36" s="689"/>
      <c r="C36" s="690" t="s">
        <v>464</v>
      </c>
      <c r="D36" s="691">
        <v>0</v>
      </c>
      <c r="E36" s="691">
        <v>150000</v>
      </c>
      <c r="F36" s="692">
        <v>150000</v>
      </c>
      <c r="G36" s="691">
        <v>139925.37</v>
      </c>
      <c r="H36" s="691">
        <v>139925.37</v>
      </c>
      <c r="I36" s="692">
        <v>10074.630000000005</v>
      </c>
    </row>
    <row r="37" spans="2:9" x14ac:dyDescent="0.25">
      <c r="B37" s="689"/>
      <c r="C37" s="690" t="s">
        <v>465</v>
      </c>
      <c r="D37" s="691">
        <v>2880</v>
      </c>
      <c r="E37" s="691">
        <v>186503.98</v>
      </c>
      <c r="F37" s="692">
        <v>189383.98</v>
      </c>
      <c r="G37" s="691">
        <v>179857.96</v>
      </c>
      <c r="H37" s="691">
        <v>179857.96</v>
      </c>
      <c r="I37" s="692">
        <v>9526.0200000000186</v>
      </c>
    </row>
    <row r="38" spans="2:9" x14ac:dyDescent="0.25">
      <c r="B38" s="689"/>
      <c r="C38" s="690" t="s">
        <v>466</v>
      </c>
      <c r="D38" s="691">
        <v>0</v>
      </c>
      <c r="E38" s="691">
        <v>217000</v>
      </c>
      <c r="F38" s="692">
        <v>217000</v>
      </c>
      <c r="G38" s="691">
        <v>74858.039999999994</v>
      </c>
      <c r="H38" s="691">
        <v>74858.039999999994</v>
      </c>
      <c r="I38" s="692">
        <v>142141.96000000002</v>
      </c>
    </row>
    <row r="39" spans="2:9" x14ac:dyDescent="0.25">
      <c r="B39" s="689"/>
      <c r="C39" s="690" t="s">
        <v>467</v>
      </c>
      <c r="D39" s="691">
        <v>802612</v>
      </c>
      <c r="E39" s="691">
        <v>919627.03</v>
      </c>
      <c r="F39" s="692">
        <v>1722239.03</v>
      </c>
      <c r="G39" s="691">
        <v>1235339.05</v>
      </c>
      <c r="H39" s="691">
        <v>1177213.05</v>
      </c>
      <c r="I39" s="692">
        <v>486899.98</v>
      </c>
    </row>
    <row r="40" spans="2:9" x14ac:dyDescent="0.25">
      <c r="B40" s="686" t="s">
        <v>30</v>
      </c>
      <c r="C40" s="687"/>
      <c r="D40" s="688">
        <v>76027000</v>
      </c>
      <c r="E40" s="688">
        <v>-1247275.03</v>
      </c>
      <c r="F40" s="688">
        <v>74779724.969999999</v>
      </c>
      <c r="G40" s="688">
        <v>74779724.120000005</v>
      </c>
      <c r="H40" s="688">
        <v>74587787.949999988</v>
      </c>
      <c r="I40" s="688">
        <v>0.85000000000582077</v>
      </c>
    </row>
    <row r="41" spans="2:9" x14ac:dyDescent="0.25">
      <c r="B41" s="689"/>
      <c r="C41" s="690" t="s">
        <v>31</v>
      </c>
      <c r="D41" s="691">
        <v>0</v>
      </c>
      <c r="E41" s="691">
        <v>0</v>
      </c>
      <c r="F41" s="692">
        <v>0</v>
      </c>
      <c r="G41" s="691">
        <v>0</v>
      </c>
      <c r="H41" s="691">
        <v>0</v>
      </c>
      <c r="I41" s="692">
        <v>0</v>
      </c>
    </row>
    <row r="42" spans="2:9" x14ac:dyDescent="0.25">
      <c r="B42" s="689"/>
      <c r="C42" s="690" t="s">
        <v>32</v>
      </c>
      <c r="D42" s="691">
        <v>0</v>
      </c>
      <c r="E42" s="691">
        <v>0</v>
      </c>
      <c r="F42" s="692">
        <v>0</v>
      </c>
      <c r="G42" s="691">
        <v>0</v>
      </c>
      <c r="H42" s="691">
        <v>0</v>
      </c>
      <c r="I42" s="692">
        <v>0</v>
      </c>
    </row>
    <row r="43" spans="2:9" x14ac:dyDescent="0.25">
      <c r="B43" s="689"/>
      <c r="C43" s="690" t="s">
        <v>33</v>
      </c>
      <c r="D43" s="691">
        <v>0</v>
      </c>
      <c r="E43" s="691">
        <v>0</v>
      </c>
      <c r="F43" s="692">
        <v>0</v>
      </c>
      <c r="G43" s="691">
        <v>0</v>
      </c>
      <c r="H43" s="691">
        <v>0</v>
      </c>
      <c r="I43" s="692">
        <v>0</v>
      </c>
    </row>
    <row r="44" spans="2:9" x14ac:dyDescent="0.25">
      <c r="B44" s="689"/>
      <c r="C44" s="690" t="s">
        <v>34</v>
      </c>
      <c r="D44" s="691">
        <v>75937500</v>
      </c>
      <c r="E44" s="691">
        <v>-1298092.03</v>
      </c>
      <c r="F44" s="692">
        <v>74639407.969999999</v>
      </c>
      <c r="G44" s="691">
        <v>74639407.969999999</v>
      </c>
      <c r="H44" s="691">
        <v>74451629.739999995</v>
      </c>
      <c r="I44" s="692">
        <v>0</v>
      </c>
    </row>
    <row r="45" spans="2:9" x14ac:dyDescent="0.25">
      <c r="B45" s="689"/>
      <c r="C45" s="690" t="s">
        <v>35</v>
      </c>
      <c r="D45" s="691">
        <v>89500</v>
      </c>
      <c r="E45" s="691">
        <v>50817</v>
      </c>
      <c r="F45" s="692">
        <v>140317</v>
      </c>
      <c r="G45" s="691">
        <v>140316.15</v>
      </c>
      <c r="H45" s="691">
        <v>136158.21</v>
      </c>
      <c r="I45" s="692">
        <v>0.85000000000582077</v>
      </c>
    </row>
    <row r="46" spans="2:9" x14ac:dyDescent="0.25">
      <c r="B46" s="689"/>
      <c r="C46" s="690" t="s">
        <v>468</v>
      </c>
      <c r="D46" s="691">
        <v>0</v>
      </c>
      <c r="E46" s="691">
        <v>0</v>
      </c>
      <c r="F46" s="692">
        <v>0</v>
      </c>
      <c r="G46" s="691">
        <v>0</v>
      </c>
      <c r="H46" s="691">
        <v>0</v>
      </c>
      <c r="I46" s="692">
        <v>0</v>
      </c>
    </row>
    <row r="47" spans="2:9" x14ac:dyDescent="0.25">
      <c r="B47" s="689"/>
      <c r="C47" s="690" t="s">
        <v>37</v>
      </c>
      <c r="D47" s="691">
        <v>0</v>
      </c>
      <c r="E47" s="691">
        <v>0</v>
      </c>
      <c r="F47" s="692">
        <v>0</v>
      </c>
      <c r="G47" s="691">
        <v>0</v>
      </c>
      <c r="H47" s="691">
        <v>0</v>
      </c>
      <c r="I47" s="692">
        <v>0</v>
      </c>
    </row>
    <row r="48" spans="2:9" x14ac:dyDescent="0.25">
      <c r="B48" s="689"/>
      <c r="C48" s="690" t="s">
        <v>38</v>
      </c>
      <c r="D48" s="691">
        <v>0</v>
      </c>
      <c r="E48" s="691">
        <v>0</v>
      </c>
      <c r="F48" s="692">
        <v>0</v>
      </c>
      <c r="G48" s="691">
        <v>0</v>
      </c>
      <c r="H48" s="691">
        <v>0</v>
      </c>
      <c r="I48" s="692">
        <v>0</v>
      </c>
    </row>
    <row r="49" spans="2:9" x14ac:dyDescent="0.25">
      <c r="B49" s="689"/>
      <c r="C49" s="690" t="s">
        <v>39</v>
      </c>
      <c r="D49" s="691">
        <v>0</v>
      </c>
      <c r="E49" s="691">
        <v>0</v>
      </c>
      <c r="F49" s="692">
        <v>0</v>
      </c>
      <c r="G49" s="691">
        <v>0</v>
      </c>
      <c r="H49" s="691">
        <v>0</v>
      </c>
      <c r="I49" s="692">
        <v>0</v>
      </c>
    </row>
    <row r="50" spans="2:9" x14ac:dyDescent="0.25">
      <c r="B50" s="686" t="s">
        <v>209</v>
      </c>
      <c r="C50" s="687"/>
      <c r="D50" s="688">
        <v>0</v>
      </c>
      <c r="E50" s="688">
        <v>80000</v>
      </c>
      <c r="F50" s="688">
        <v>80000</v>
      </c>
      <c r="G50" s="688">
        <v>41410.6</v>
      </c>
      <c r="H50" s="688">
        <v>41410.6</v>
      </c>
      <c r="I50" s="688">
        <v>38589.4</v>
      </c>
    </row>
    <row r="51" spans="2:9" x14ac:dyDescent="0.25">
      <c r="B51" s="689"/>
      <c r="C51" s="690" t="s">
        <v>469</v>
      </c>
      <c r="D51" s="691">
        <v>0</v>
      </c>
      <c r="E51" s="691">
        <v>30000</v>
      </c>
      <c r="F51" s="692">
        <v>30000</v>
      </c>
      <c r="G51" s="691">
        <v>18200</v>
      </c>
      <c r="H51" s="691">
        <v>18200</v>
      </c>
      <c r="I51" s="692">
        <v>11800</v>
      </c>
    </row>
    <row r="52" spans="2:9" x14ac:dyDescent="0.25">
      <c r="B52" s="689"/>
      <c r="C52" s="690" t="s">
        <v>470</v>
      </c>
      <c r="D52" s="691">
        <v>0</v>
      </c>
      <c r="E52" s="691">
        <v>35000</v>
      </c>
      <c r="F52" s="692">
        <v>35000</v>
      </c>
      <c r="G52" s="691">
        <v>15410.6</v>
      </c>
      <c r="H52" s="691">
        <v>15410.6</v>
      </c>
      <c r="I52" s="692">
        <v>19589.400000000001</v>
      </c>
    </row>
    <row r="53" spans="2:9" x14ac:dyDescent="0.25">
      <c r="B53" s="689"/>
      <c r="C53" s="690" t="s">
        <v>471</v>
      </c>
      <c r="D53" s="691">
        <v>0</v>
      </c>
      <c r="E53" s="691">
        <v>0</v>
      </c>
      <c r="F53" s="692">
        <v>0</v>
      </c>
      <c r="G53" s="691">
        <v>0</v>
      </c>
      <c r="H53" s="691">
        <v>0</v>
      </c>
      <c r="I53" s="692">
        <v>0</v>
      </c>
    </row>
    <row r="54" spans="2:9" x14ac:dyDescent="0.25">
      <c r="B54" s="689"/>
      <c r="C54" s="690" t="s">
        <v>472</v>
      </c>
      <c r="D54" s="691">
        <v>0</v>
      </c>
      <c r="E54" s="691">
        <v>0</v>
      </c>
      <c r="F54" s="692">
        <v>0</v>
      </c>
      <c r="G54" s="691">
        <v>0</v>
      </c>
      <c r="H54" s="691">
        <v>0</v>
      </c>
      <c r="I54" s="692">
        <v>0</v>
      </c>
    </row>
    <row r="55" spans="2:9" x14ac:dyDescent="0.25">
      <c r="B55" s="689"/>
      <c r="C55" s="690" t="s">
        <v>473</v>
      </c>
      <c r="D55" s="691">
        <v>0</v>
      </c>
      <c r="E55" s="691">
        <v>0</v>
      </c>
      <c r="F55" s="692">
        <v>0</v>
      </c>
      <c r="G55" s="691">
        <v>0</v>
      </c>
      <c r="H55" s="691">
        <v>0</v>
      </c>
      <c r="I55" s="692">
        <v>0</v>
      </c>
    </row>
    <row r="56" spans="2:9" x14ac:dyDescent="0.25">
      <c r="B56" s="689"/>
      <c r="C56" s="690" t="s">
        <v>474</v>
      </c>
      <c r="D56" s="691">
        <v>0</v>
      </c>
      <c r="E56" s="691">
        <v>15000</v>
      </c>
      <c r="F56" s="692">
        <v>15000</v>
      </c>
      <c r="G56" s="691">
        <v>7800</v>
      </c>
      <c r="H56" s="691">
        <v>7800</v>
      </c>
      <c r="I56" s="692">
        <v>7200</v>
      </c>
    </row>
    <row r="57" spans="2:9" x14ac:dyDescent="0.25">
      <c r="B57" s="689"/>
      <c r="C57" s="690" t="s">
        <v>475</v>
      </c>
      <c r="D57" s="691">
        <v>0</v>
      </c>
      <c r="E57" s="691">
        <v>0</v>
      </c>
      <c r="F57" s="692">
        <v>0</v>
      </c>
      <c r="G57" s="691">
        <v>0</v>
      </c>
      <c r="H57" s="691">
        <v>0</v>
      </c>
      <c r="I57" s="692">
        <v>0</v>
      </c>
    </row>
    <row r="58" spans="2:9" x14ac:dyDescent="0.25">
      <c r="B58" s="689"/>
      <c r="C58" s="690" t="s">
        <v>476</v>
      </c>
      <c r="D58" s="691">
        <v>0</v>
      </c>
      <c r="E58" s="691">
        <v>0</v>
      </c>
      <c r="F58" s="692">
        <v>0</v>
      </c>
      <c r="G58" s="691">
        <v>0</v>
      </c>
      <c r="H58" s="691">
        <v>0</v>
      </c>
      <c r="I58" s="692">
        <v>0</v>
      </c>
    </row>
    <row r="59" spans="2:9" x14ac:dyDescent="0.25">
      <c r="B59" s="693"/>
      <c r="C59" s="694" t="s">
        <v>96</v>
      </c>
      <c r="D59" s="695">
        <v>0</v>
      </c>
      <c r="E59" s="695">
        <v>0</v>
      </c>
      <c r="F59" s="696">
        <v>0</v>
      </c>
      <c r="G59" s="695">
        <v>0</v>
      </c>
      <c r="H59" s="695">
        <v>0</v>
      </c>
      <c r="I59" s="696">
        <v>0</v>
      </c>
    </row>
    <row r="60" spans="2:9" x14ac:dyDescent="0.25">
      <c r="B60" s="686" t="s">
        <v>57</v>
      </c>
      <c r="C60" s="687"/>
      <c r="D60" s="688">
        <v>0</v>
      </c>
      <c r="E60" s="688">
        <v>0</v>
      </c>
      <c r="F60" s="688">
        <v>0</v>
      </c>
      <c r="G60" s="688">
        <v>0</v>
      </c>
      <c r="H60" s="688">
        <v>0</v>
      </c>
      <c r="I60" s="688">
        <v>0</v>
      </c>
    </row>
    <row r="61" spans="2:9" x14ac:dyDescent="0.25">
      <c r="B61" s="689"/>
      <c r="C61" s="690" t="s">
        <v>477</v>
      </c>
      <c r="D61" s="691">
        <v>0</v>
      </c>
      <c r="E61" s="691">
        <v>0</v>
      </c>
      <c r="F61" s="692">
        <v>0</v>
      </c>
      <c r="G61" s="691">
        <v>0</v>
      </c>
      <c r="H61" s="691">
        <v>0</v>
      </c>
      <c r="I61" s="692">
        <v>0</v>
      </c>
    </row>
    <row r="62" spans="2:9" x14ac:dyDescent="0.25">
      <c r="B62" s="689"/>
      <c r="C62" s="690" t="s">
        <v>478</v>
      </c>
      <c r="D62" s="691">
        <v>0</v>
      </c>
      <c r="E62" s="691">
        <v>0</v>
      </c>
      <c r="F62" s="692">
        <v>0</v>
      </c>
      <c r="G62" s="691">
        <v>0</v>
      </c>
      <c r="H62" s="691">
        <v>0</v>
      </c>
      <c r="I62" s="692">
        <v>0</v>
      </c>
    </row>
    <row r="63" spans="2:9" x14ac:dyDescent="0.25">
      <c r="B63" s="689"/>
      <c r="C63" s="690" t="s">
        <v>479</v>
      </c>
      <c r="D63" s="691">
        <v>0</v>
      </c>
      <c r="E63" s="691">
        <v>0</v>
      </c>
      <c r="F63" s="692">
        <v>0</v>
      </c>
      <c r="G63" s="691">
        <v>0</v>
      </c>
      <c r="H63" s="691">
        <v>0</v>
      </c>
      <c r="I63" s="692">
        <v>0</v>
      </c>
    </row>
    <row r="64" spans="2:9" x14ac:dyDescent="0.25">
      <c r="B64" s="686" t="s">
        <v>480</v>
      </c>
      <c r="C64" s="687"/>
      <c r="D64" s="688">
        <v>0</v>
      </c>
      <c r="E64" s="688">
        <v>0</v>
      </c>
      <c r="F64" s="688">
        <v>0</v>
      </c>
      <c r="G64" s="688">
        <v>0</v>
      </c>
      <c r="H64" s="688">
        <v>0</v>
      </c>
      <c r="I64" s="688">
        <v>0</v>
      </c>
    </row>
    <row r="65" spans="2:9" x14ac:dyDescent="0.25">
      <c r="B65" s="689"/>
      <c r="C65" s="690" t="s">
        <v>481</v>
      </c>
      <c r="D65" s="691">
        <v>0</v>
      </c>
      <c r="E65" s="691">
        <v>0</v>
      </c>
      <c r="F65" s="692">
        <v>0</v>
      </c>
      <c r="G65" s="691">
        <v>0</v>
      </c>
      <c r="H65" s="691">
        <v>0</v>
      </c>
      <c r="I65" s="692">
        <v>0</v>
      </c>
    </row>
    <row r="66" spans="2:9" x14ac:dyDescent="0.25">
      <c r="B66" s="689"/>
      <c r="C66" s="690" t="s">
        <v>482</v>
      </c>
      <c r="D66" s="691">
        <v>0</v>
      </c>
      <c r="E66" s="691">
        <v>0</v>
      </c>
      <c r="F66" s="692">
        <v>0</v>
      </c>
      <c r="G66" s="691">
        <v>0</v>
      </c>
      <c r="H66" s="691">
        <v>0</v>
      </c>
      <c r="I66" s="692">
        <v>0</v>
      </c>
    </row>
    <row r="67" spans="2:9" x14ac:dyDescent="0.25">
      <c r="B67" s="689"/>
      <c r="C67" s="690" t="s">
        <v>483</v>
      </c>
      <c r="D67" s="691">
        <v>0</v>
      </c>
      <c r="E67" s="691">
        <v>0</v>
      </c>
      <c r="F67" s="692">
        <v>0</v>
      </c>
      <c r="G67" s="691">
        <v>0</v>
      </c>
      <c r="H67" s="691">
        <v>0</v>
      </c>
      <c r="I67" s="692">
        <v>0</v>
      </c>
    </row>
    <row r="68" spans="2:9" x14ac:dyDescent="0.25">
      <c r="B68" s="689"/>
      <c r="C68" s="690" t="s">
        <v>484</v>
      </c>
      <c r="D68" s="691">
        <v>0</v>
      </c>
      <c r="E68" s="691">
        <v>0</v>
      </c>
      <c r="F68" s="692">
        <v>0</v>
      </c>
      <c r="G68" s="691">
        <v>0</v>
      </c>
      <c r="H68" s="691">
        <v>0</v>
      </c>
      <c r="I68" s="692">
        <v>0</v>
      </c>
    </row>
    <row r="69" spans="2:9" x14ac:dyDescent="0.25">
      <c r="B69" s="689"/>
      <c r="C69" s="690" t="s">
        <v>485</v>
      </c>
      <c r="D69" s="691">
        <v>0</v>
      </c>
      <c r="E69" s="691">
        <v>0</v>
      </c>
      <c r="F69" s="692">
        <v>0</v>
      </c>
      <c r="G69" s="691">
        <v>0</v>
      </c>
      <c r="H69" s="691">
        <v>0</v>
      </c>
      <c r="I69" s="692">
        <v>0</v>
      </c>
    </row>
    <row r="70" spans="2:9" x14ac:dyDescent="0.25">
      <c r="B70" s="689"/>
      <c r="C70" s="690" t="s">
        <v>486</v>
      </c>
      <c r="D70" s="691">
        <v>0</v>
      </c>
      <c r="E70" s="691">
        <v>0</v>
      </c>
      <c r="F70" s="692">
        <v>0</v>
      </c>
      <c r="G70" s="691">
        <v>0</v>
      </c>
      <c r="H70" s="691">
        <v>0</v>
      </c>
      <c r="I70" s="692">
        <v>0</v>
      </c>
    </row>
    <row r="71" spans="2:9" x14ac:dyDescent="0.25">
      <c r="B71" s="689"/>
      <c r="C71" s="690" t="s">
        <v>487</v>
      </c>
      <c r="D71" s="691">
        <v>0</v>
      </c>
      <c r="E71" s="691">
        <v>0</v>
      </c>
      <c r="F71" s="692">
        <v>0</v>
      </c>
      <c r="G71" s="691">
        <v>0</v>
      </c>
      <c r="H71" s="691">
        <v>0</v>
      </c>
      <c r="I71" s="692">
        <v>0</v>
      </c>
    </row>
    <row r="72" spans="2:9" x14ac:dyDescent="0.25">
      <c r="B72" s="686" t="s">
        <v>40</v>
      </c>
      <c r="C72" s="687"/>
      <c r="D72" s="688">
        <v>0</v>
      </c>
      <c r="E72" s="688">
        <v>0</v>
      </c>
      <c r="F72" s="688">
        <v>0</v>
      </c>
      <c r="G72" s="688">
        <v>0</v>
      </c>
      <c r="H72" s="688">
        <v>0</v>
      </c>
      <c r="I72" s="688">
        <v>0</v>
      </c>
    </row>
    <row r="73" spans="2:9" x14ac:dyDescent="0.25">
      <c r="B73" s="689"/>
      <c r="C73" s="690" t="s">
        <v>41</v>
      </c>
      <c r="D73" s="691">
        <v>0</v>
      </c>
      <c r="E73" s="691">
        <v>0</v>
      </c>
      <c r="F73" s="692">
        <v>0</v>
      </c>
      <c r="G73" s="691">
        <v>0</v>
      </c>
      <c r="H73" s="691">
        <v>0</v>
      </c>
      <c r="I73" s="692">
        <v>0</v>
      </c>
    </row>
    <row r="74" spans="2:9" x14ac:dyDescent="0.25">
      <c r="B74" s="689"/>
      <c r="C74" s="690" t="s">
        <v>42</v>
      </c>
      <c r="D74" s="691">
        <v>0</v>
      </c>
      <c r="E74" s="691">
        <v>0</v>
      </c>
      <c r="F74" s="692">
        <v>0</v>
      </c>
      <c r="G74" s="691">
        <v>0</v>
      </c>
      <c r="H74" s="691">
        <v>0</v>
      </c>
      <c r="I74" s="692">
        <v>0</v>
      </c>
    </row>
    <row r="75" spans="2:9" x14ac:dyDescent="0.25">
      <c r="B75" s="689"/>
      <c r="C75" s="690" t="s">
        <v>43</v>
      </c>
      <c r="D75" s="691">
        <v>0</v>
      </c>
      <c r="E75" s="691">
        <v>0</v>
      </c>
      <c r="F75" s="692">
        <v>0</v>
      </c>
      <c r="G75" s="691">
        <v>0</v>
      </c>
      <c r="H75" s="691">
        <v>0</v>
      </c>
      <c r="I75" s="692">
        <v>0</v>
      </c>
    </row>
    <row r="76" spans="2:9" x14ac:dyDescent="0.25">
      <c r="B76" s="686" t="s">
        <v>488</v>
      </c>
      <c r="C76" s="687"/>
      <c r="D76" s="688">
        <v>0</v>
      </c>
      <c r="E76" s="688">
        <v>0</v>
      </c>
      <c r="F76" s="688">
        <v>0</v>
      </c>
      <c r="G76" s="688">
        <v>0</v>
      </c>
      <c r="H76" s="688">
        <v>0</v>
      </c>
      <c r="I76" s="688">
        <v>0</v>
      </c>
    </row>
    <row r="77" spans="2:9" x14ac:dyDescent="0.25">
      <c r="B77" s="689"/>
      <c r="C77" s="690" t="s">
        <v>489</v>
      </c>
      <c r="D77" s="691">
        <v>0</v>
      </c>
      <c r="E77" s="691">
        <v>0</v>
      </c>
      <c r="F77" s="692">
        <v>0</v>
      </c>
      <c r="G77" s="691">
        <v>0</v>
      </c>
      <c r="H77" s="691">
        <v>0</v>
      </c>
      <c r="I77" s="692">
        <v>0</v>
      </c>
    </row>
    <row r="78" spans="2:9" x14ac:dyDescent="0.25">
      <c r="B78" s="689"/>
      <c r="C78" s="690" t="s">
        <v>45</v>
      </c>
      <c r="D78" s="691">
        <v>0</v>
      </c>
      <c r="E78" s="691">
        <v>0</v>
      </c>
      <c r="F78" s="692">
        <v>0</v>
      </c>
      <c r="G78" s="691">
        <v>0</v>
      </c>
      <c r="H78" s="691">
        <v>0</v>
      </c>
      <c r="I78" s="692">
        <v>0</v>
      </c>
    </row>
    <row r="79" spans="2:9" x14ac:dyDescent="0.25">
      <c r="B79" s="689"/>
      <c r="C79" s="690" t="s">
        <v>46</v>
      </c>
      <c r="D79" s="691">
        <v>0</v>
      </c>
      <c r="E79" s="691">
        <v>0</v>
      </c>
      <c r="F79" s="692">
        <v>0</v>
      </c>
      <c r="G79" s="691">
        <v>0</v>
      </c>
      <c r="H79" s="691">
        <v>0</v>
      </c>
      <c r="I79" s="692">
        <v>0</v>
      </c>
    </row>
    <row r="80" spans="2:9" x14ac:dyDescent="0.25">
      <c r="B80" s="689"/>
      <c r="C80" s="690" t="s">
        <v>47</v>
      </c>
      <c r="D80" s="691">
        <v>0</v>
      </c>
      <c r="E80" s="691">
        <v>0</v>
      </c>
      <c r="F80" s="692">
        <v>0</v>
      </c>
      <c r="G80" s="691">
        <v>0</v>
      </c>
      <c r="H80" s="691">
        <v>0</v>
      </c>
      <c r="I80" s="692">
        <v>0</v>
      </c>
    </row>
    <row r="81" spans="2:9" x14ac:dyDescent="0.25">
      <c r="B81" s="689"/>
      <c r="C81" s="690" t="s">
        <v>48</v>
      </c>
      <c r="D81" s="691">
        <v>0</v>
      </c>
      <c r="E81" s="691">
        <v>0</v>
      </c>
      <c r="F81" s="692">
        <v>0</v>
      </c>
      <c r="G81" s="691">
        <v>0</v>
      </c>
      <c r="H81" s="691">
        <v>0</v>
      </c>
      <c r="I81" s="692">
        <v>0</v>
      </c>
    </row>
    <row r="82" spans="2:9" x14ac:dyDescent="0.25">
      <c r="B82" s="689"/>
      <c r="C82" s="690" t="s">
        <v>49</v>
      </c>
      <c r="D82" s="691">
        <v>0</v>
      </c>
      <c r="E82" s="691">
        <v>0</v>
      </c>
      <c r="F82" s="692">
        <v>0</v>
      </c>
      <c r="G82" s="691">
        <v>0</v>
      </c>
      <c r="H82" s="691">
        <v>0</v>
      </c>
      <c r="I82" s="692">
        <v>0</v>
      </c>
    </row>
    <row r="83" spans="2:9" x14ac:dyDescent="0.25">
      <c r="B83" s="689"/>
      <c r="C83" s="690" t="s">
        <v>490</v>
      </c>
      <c r="D83" s="695">
        <v>0</v>
      </c>
      <c r="E83" s="695">
        <v>0</v>
      </c>
      <c r="F83" s="696">
        <v>0</v>
      </c>
      <c r="G83" s="695">
        <v>0</v>
      </c>
      <c r="H83" s="695">
        <v>0</v>
      </c>
      <c r="I83" s="696">
        <v>0</v>
      </c>
    </row>
    <row r="84" spans="2:9" x14ac:dyDescent="0.25">
      <c r="B84" s="697"/>
      <c r="C84" s="698" t="s">
        <v>436</v>
      </c>
      <c r="D84" s="696">
        <v>159692500</v>
      </c>
      <c r="E84" s="696">
        <v>23350162.52</v>
      </c>
      <c r="F84" s="696">
        <v>183042662.51999998</v>
      </c>
      <c r="G84" s="696">
        <v>176902165.19</v>
      </c>
      <c r="H84" s="696">
        <v>176348946.40000001</v>
      </c>
      <c r="I84" s="696">
        <v>6140497.3299999954</v>
      </c>
    </row>
  </sheetData>
  <mergeCells count="17">
    <mergeCell ref="B64:C64"/>
    <mergeCell ref="B72:C72"/>
    <mergeCell ref="B76:C76"/>
    <mergeCell ref="B12:C12"/>
    <mergeCell ref="B20:C20"/>
    <mergeCell ref="B30:C30"/>
    <mergeCell ref="B40:C40"/>
    <mergeCell ref="B50:C50"/>
    <mergeCell ref="B60:C60"/>
    <mergeCell ref="B3:I3"/>
    <mergeCell ref="B4:I4"/>
    <mergeCell ref="B5:I5"/>
    <mergeCell ref="B6:I6"/>
    <mergeCell ref="B7:I7"/>
    <mergeCell ref="B9:C11"/>
    <mergeCell ref="D9:H9"/>
    <mergeCell ref="I9:I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election activeCell="L45" sqref="L45"/>
    </sheetView>
  </sheetViews>
  <sheetFormatPr baseColWidth="10" defaultRowHeight="15" x14ac:dyDescent="0.25"/>
  <cols>
    <col min="1" max="1" width="2.7109375" customWidth="1"/>
    <col min="2" max="2" width="17.85546875" customWidth="1"/>
    <col min="3" max="3" width="61" customWidth="1"/>
    <col min="4" max="9" width="18" customWidth="1"/>
  </cols>
  <sheetData>
    <row r="1" spans="1:9" x14ac:dyDescent="0.25">
      <c r="A1" s="699"/>
      <c r="B1" s="699"/>
      <c r="C1" s="699"/>
      <c r="D1" s="699"/>
      <c r="E1" s="699"/>
      <c r="F1" s="699"/>
      <c r="G1" s="699"/>
      <c r="H1" s="699"/>
      <c r="I1" s="699"/>
    </row>
    <row r="2" spans="1:9" x14ac:dyDescent="0.25">
      <c r="A2" s="699"/>
      <c r="B2" s="723" t="s">
        <v>0</v>
      </c>
      <c r="C2" s="724"/>
      <c r="D2" s="724"/>
      <c r="E2" s="724"/>
      <c r="F2" s="724"/>
      <c r="G2" s="724"/>
      <c r="H2" s="724"/>
      <c r="I2" s="725"/>
    </row>
    <row r="3" spans="1:9" x14ac:dyDescent="0.25">
      <c r="A3" s="699"/>
      <c r="B3" s="726" t="s">
        <v>1</v>
      </c>
      <c r="C3" s="727"/>
      <c r="D3" s="727"/>
      <c r="E3" s="727"/>
      <c r="F3" s="727"/>
      <c r="G3" s="727"/>
      <c r="H3" s="727"/>
      <c r="I3" s="728"/>
    </row>
    <row r="4" spans="1:9" x14ac:dyDescent="0.25">
      <c r="A4" s="699"/>
      <c r="B4" s="729" t="s">
        <v>416</v>
      </c>
      <c r="C4" s="730"/>
      <c r="D4" s="730"/>
      <c r="E4" s="730"/>
      <c r="F4" s="730"/>
      <c r="G4" s="730"/>
      <c r="H4" s="730"/>
      <c r="I4" s="731"/>
    </row>
    <row r="5" spans="1:9" x14ac:dyDescent="0.25">
      <c r="A5" s="699"/>
      <c r="B5" s="729" t="s">
        <v>491</v>
      </c>
      <c r="C5" s="730"/>
      <c r="D5" s="730"/>
      <c r="E5" s="730"/>
      <c r="F5" s="730"/>
      <c r="G5" s="730"/>
      <c r="H5" s="730"/>
      <c r="I5" s="731"/>
    </row>
    <row r="6" spans="1:9" x14ac:dyDescent="0.25">
      <c r="A6" s="699"/>
      <c r="B6" s="732" t="s">
        <v>123</v>
      </c>
      <c r="C6" s="733"/>
      <c r="D6" s="733"/>
      <c r="E6" s="733"/>
      <c r="F6" s="733"/>
      <c r="G6" s="733"/>
      <c r="H6" s="733"/>
      <c r="I6" s="734"/>
    </row>
    <row r="7" spans="1:9" x14ac:dyDescent="0.25">
      <c r="A7" s="699"/>
      <c r="B7" s="518"/>
      <c r="C7" s="518"/>
      <c r="D7" s="518"/>
      <c r="E7" s="518"/>
      <c r="F7" s="518"/>
      <c r="G7" s="518"/>
      <c r="H7" s="518"/>
      <c r="I7" s="518"/>
    </row>
    <row r="8" spans="1:9" x14ac:dyDescent="0.25">
      <c r="A8" s="699"/>
      <c r="B8" s="735" t="s">
        <v>5</v>
      </c>
      <c r="C8" s="736"/>
      <c r="D8" s="737" t="s">
        <v>418</v>
      </c>
      <c r="E8" s="738"/>
      <c r="F8" s="738"/>
      <c r="G8" s="738"/>
      <c r="H8" s="739"/>
      <c r="I8" s="740" t="s">
        <v>419</v>
      </c>
    </row>
    <row r="9" spans="1:9" ht="24" x14ac:dyDescent="0.25">
      <c r="A9" s="699"/>
      <c r="B9" s="741"/>
      <c r="C9" s="742"/>
      <c r="D9" s="743" t="s">
        <v>420</v>
      </c>
      <c r="E9" s="744" t="s">
        <v>421</v>
      </c>
      <c r="F9" s="743" t="s">
        <v>396</v>
      </c>
      <c r="G9" s="743" t="s">
        <v>397</v>
      </c>
      <c r="H9" s="743" t="s">
        <v>422</v>
      </c>
      <c r="I9" s="745"/>
    </row>
    <row r="10" spans="1:9" x14ac:dyDescent="0.25">
      <c r="A10" s="699"/>
      <c r="B10" s="746"/>
      <c r="C10" s="747"/>
      <c r="D10" s="743">
        <v>1</v>
      </c>
      <c r="E10" s="743">
        <v>2</v>
      </c>
      <c r="F10" s="743" t="s">
        <v>423</v>
      </c>
      <c r="G10" s="743">
        <v>4</v>
      </c>
      <c r="H10" s="743">
        <v>5</v>
      </c>
      <c r="I10" s="748" t="s">
        <v>424</v>
      </c>
    </row>
    <row r="11" spans="1:9" x14ac:dyDescent="0.25">
      <c r="A11" s="699"/>
      <c r="B11" s="700"/>
      <c r="C11" s="701"/>
      <c r="D11" s="702"/>
      <c r="E11" s="702"/>
      <c r="F11" s="702"/>
      <c r="G11" s="702"/>
      <c r="H11" s="702"/>
      <c r="I11" s="702"/>
    </row>
    <row r="12" spans="1:9" x14ac:dyDescent="0.25">
      <c r="A12" s="699"/>
      <c r="B12" s="703" t="s">
        <v>492</v>
      </c>
      <c r="C12" s="704"/>
      <c r="D12" s="705">
        <v>159692500</v>
      </c>
      <c r="E12" s="705">
        <v>23350162.52</v>
      </c>
      <c r="F12" s="705">
        <v>183042662.52000001</v>
      </c>
      <c r="G12" s="705">
        <v>176902165.19</v>
      </c>
      <c r="H12" s="705">
        <v>176348946.40000001</v>
      </c>
      <c r="I12" s="705">
        <v>6140497.3300000131</v>
      </c>
    </row>
    <row r="13" spans="1:9" x14ac:dyDescent="0.25">
      <c r="A13" s="699"/>
      <c r="B13" s="706" t="s">
        <v>493</v>
      </c>
      <c r="C13" s="707"/>
      <c r="D13" s="708"/>
      <c r="E13" s="708"/>
      <c r="F13" s="709">
        <f>D13+E13</f>
        <v>0</v>
      </c>
      <c r="G13" s="708"/>
      <c r="H13" s="708"/>
      <c r="I13" s="709">
        <v>0</v>
      </c>
    </row>
    <row r="14" spans="1:9" x14ac:dyDescent="0.25">
      <c r="A14" s="699"/>
      <c r="B14" s="706" t="s">
        <v>494</v>
      </c>
      <c r="C14" s="707"/>
      <c r="D14" s="708"/>
      <c r="E14" s="708"/>
      <c r="F14" s="709">
        <f t="shared" ref="F14:F20" si="0">D14+E14</f>
        <v>0</v>
      </c>
      <c r="G14" s="708"/>
      <c r="H14" s="708"/>
      <c r="I14" s="709">
        <v>0</v>
      </c>
    </row>
    <row r="15" spans="1:9" x14ac:dyDescent="0.25">
      <c r="A15" s="699"/>
      <c r="B15" s="706" t="s">
        <v>495</v>
      </c>
      <c r="C15" s="707"/>
      <c r="D15" s="708">
        <v>159692500</v>
      </c>
      <c r="E15" s="708">
        <v>23350162.52</v>
      </c>
      <c r="F15" s="709">
        <f t="shared" si="0"/>
        <v>183042662.52000001</v>
      </c>
      <c r="G15" s="708">
        <v>176902165.19</v>
      </c>
      <c r="H15" s="708">
        <v>176348946.40000001</v>
      </c>
      <c r="I15" s="709">
        <v>6140497.3300000131</v>
      </c>
    </row>
    <row r="16" spans="1:9" x14ac:dyDescent="0.25">
      <c r="A16" s="699"/>
      <c r="B16" s="706" t="s">
        <v>496</v>
      </c>
      <c r="C16" s="707"/>
      <c r="D16" s="708"/>
      <c r="E16" s="708"/>
      <c r="F16" s="709">
        <f t="shared" si="0"/>
        <v>0</v>
      </c>
      <c r="G16" s="708"/>
      <c r="H16" s="708"/>
      <c r="I16" s="709">
        <v>0</v>
      </c>
    </row>
    <row r="17" spans="1:9" x14ac:dyDescent="0.25">
      <c r="A17" s="699"/>
      <c r="B17" s="706" t="s">
        <v>497</v>
      </c>
      <c r="C17" s="707"/>
      <c r="D17" s="708"/>
      <c r="E17" s="708"/>
      <c r="F17" s="709">
        <f t="shared" si="0"/>
        <v>0</v>
      </c>
      <c r="G17" s="708"/>
      <c r="H17" s="708"/>
      <c r="I17" s="709">
        <v>0</v>
      </c>
    </row>
    <row r="18" spans="1:9" x14ac:dyDescent="0.25">
      <c r="A18" s="699"/>
      <c r="B18" s="706" t="s">
        <v>498</v>
      </c>
      <c r="C18" s="707"/>
      <c r="D18" s="708"/>
      <c r="E18" s="708"/>
      <c r="F18" s="709">
        <f t="shared" si="0"/>
        <v>0</v>
      </c>
      <c r="G18" s="708"/>
      <c r="H18" s="708"/>
      <c r="I18" s="709">
        <v>0</v>
      </c>
    </row>
    <row r="19" spans="1:9" x14ac:dyDescent="0.25">
      <c r="A19" s="699"/>
      <c r="B19" s="706" t="s">
        <v>499</v>
      </c>
      <c r="C19" s="707"/>
      <c r="D19" s="708"/>
      <c r="E19" s="708"/>
      <c r="F19" s="709">
        <f t="shared" si="0"/>
        <v>0</v>
      </c>
      <c r="G19" s="708"/>
      <c r="H19" s="708"/>
      <c r="I19" s="709">
        <v>0</v>
      </c>
    </row>
    <row r="20" spans="1:9" x14ac:dyDescent="0.25">
      <c r="A20" s="699"/>
      <c r="B20" s="706" t="s">
        <v>500</v>
      </c>
      <c r="C20" s="707"/>
      <c r="D20" s="708"/>
      <c r="E20" s="708"/>
      <c r="F20" s="709">
        <f t="shared" si="0"/>
        <v>0</v>
      </c>
      <c r="G20" s="708"/>
      <c r="H20" s="708"/>
      <c r="I20" s="709">
        <v>0</v>
      </c>
    </row>
    <row r="21" spans="1:9" x14ac:dyDescent="0.25">
      <c r="A21" s="699"/>
      <c r="B21" s="710"/>
      <c r="C21" s="711"/>
      <c r="D21" s="712"/>
      <c r="E21" s="712"/>
      <c r="F21" s="712"/>
      <c r="G21" s="712"/>
      <c r="H21" s="712"/>
      <c r="I21" s="712"/>
    </row>
    <row r="22" spans="1:9" x14ac:dyDescent="0.25">
      <c r="A22" s="699"/>
      <c r="B22" s="703" t="s">
        <v>501</v>
      </c>
      <c r="C22" s="704"/>
      <c r="D22" s="705">
        <f t="shared" ref="D22:I22" si="1">SUM(D23:D29)</f>
        <v>0</v>
      </c>
      <c r="E22" s="705">
        <f t="shared" si="1"/>
        <v>0</v>
      </c>
      <c r="F22" s="705">
        <f t="shared" si="1"/>
        <v>0</v>
      </c>
      <c r="G22" s="705">
        <f t="shared" si="1"/>
        <v>0</v>
      </c>
      <c r="H22" s="705">
        <f t="shared" si="1"/>
        <v>0</v>
      </c>
      <c r="I22" s="705">
        <v>0</v>
      </c>
    </row>
    <row r="23" spans="1:9" x14ac:dyDescent="0.25">
      <c r="A23" s="699"/>
      <c r="B23" s="706" t="s">
        <v>502</v>
      </c>
      <c r="C23" s="707"/>
      <c r="D23" s="713"/>
      <c r="E23" s="713"/>
      <c r="F23" s="709">
        <f>D23+E23</f>
        <v>0</v>
      </c>
      <c r="G23" s="713"/>
      <c r="H23" s="713"/>
      <c r="I23" s="709">
        <v>0</v>
      </c>
    </row>
    <row r="24" spans="1:9" x14ac:dyDescent="0.25">
      <c r="A24" s="699"/>
      <c r="B24" s="706" t="s">
        <v>503</v>
      </c>
      <c r="C24" s="707"/>
      <c r="D24" s="713"/>
      <c r="E24" s="713"/>
      <c r="F24" s="709">
        <f t="shared" ref="F24:F29" si="2">D24+E24</f>
        <v>0</v>
      </c>
      <c r="G24" s="713"/>
      <c r="H24" s="713"/>
      <c r="I24" s="709">
        <v>0</v>
      </c>
    </row>
    <row r="25" spans="1:9" x14ac:dyDescent="0.25">
      <c r="A25" s="699"/>
      <c r="B25" s="706" t="s">
        <v>504</v>
      </c>
      <c r="C25" s="707"/>
      <c r="D25" s="713"/>
      <c r="E25" s="713"/>
      <c r="F25" s="709">
        <f t="shared" si="2"/>
        <v>0</v>
      </c>
      <c r="G25" s="713"/>
      <c r="H25" s="713"/>
      <c r="I25" s="709">
        <v>0</v>
      </c>
    </row>
    <row r="26" spans="1:9" x14ac:dyDescent="0.25">
      <c r="A26" s="699"/>
      <c r="B26" s="706" t="s">
        <v>505</v>
      </c>
      <c r="C26" s="707"/>
      <c r="D26" s="713"/>
      <c r="E26" s="713"/>
      <c r="F26" s="709">
        <f t="shared" si="2"/>
        <v>0</v>
      </c>
      <c r="G26" s="713"/>
      <c r="H26" s="713"/>
      <c r="I26" s="709">
        <v>0</v>
      </c>
    </row>
    <row r="27" spans="1:9" x14ac:dyDescent="0.25">
      <c r="A27" s="699"/>
      <c r="B27" s="706" t="s">
        <v>506</v>
      </c>
      <c r="C27" s="707"/>
      <c r="D27" s="713"/>
      <c r="E27" s="713"/>
      <c r="F27" s="709">
        <f t="shared" si="2"/>
        <v>0</v>
      </c>
      <c r="G27" s="713"/>
      <c r="H27" s="713"/>
      <c r="I27" s="709">
        <v>0</v>
      </c>
    </row>
    <row r="28" spans="1:9" x14ac:dyDescent="0.25">
      <c r="A28" s="699"/>
      <c r="B28" s="706" t="s">
        <v>507</v>
      </c>
      <c r="C28" s="707"/>
      <c r="D28" s="713"/>
      <c r="E28" s="713"/>
      <c r="F28" s="709">
        <f t="shared" si="2"/>
        <v>0</v>
      </c>
      <c r="G28" s="713"/>
      <c r="H28" s="713"/>
      <c r="I28" s="709">
        <v>0</v>
      </c>
    </row>
    <row r="29" spans="1:9" x14ac:dyDescent="0.25">
      <c r="A29" s="699"/>
      <c r="B29" s="706" t="s">
        <v>508</v>
      </c>
      <c r="C29" s="707"/>
      <c r="D29" s="713"/>
      <c r="E29" s="713"/>
      <c r="F29" s="709">
        <f t="shared" si="2"/>
        <v>0</v>
      </c>
      <c r="G29" s="713"/>
      <c r="H29" s="713"/>
      <c r="I29" s="709">
        <v>0</v>
      </c>
    </row>
    <row r="30" spans="1:9" x14ac:dyDescent="0.25">
      <c r="A30" s="699"/>
      <c r="B30" s="710"/>
      <c r="C30" s="711"/>
      <c r="D30" s="714"/>
      <c r="E30" s="714"/>
      <c r="F30" s="712"/>
      <c r="G30" s="714"/>
      <c r="H30" s="714"/>
      <c r="I30" s="714"/>
    </row>
    <row r="31" spans="1:9" x14ac:dyDescent="0.25">
      <c r="A31" s="699"/>
      <c r="B31" s="703" t="s">
        <v>509</v>
      </c>
      <c r="C31" s="704"/>
      <c r="D31" s="715">
        <f t="shared" ref="D31:I31" si="3">SUM(D32:D40)</f>
        <v>0</v>
      </c>
      <c r="E31" s="715">
        <f t="shared" si="3"/>
        <v>0</v>
      </c>
      <c r="F31" s="715">
        <f t="shared" si="3"/>
        <v>0</v>
      </c>
      <c r="G31" s="715">
        <f t="shared" si="3"/>
        <v>0</v>
      </c>
      <c r="H31" s="715">
        <f t="shared" si="3"/>
        <v>0</v>
      </c>
      <c r="I31" s="715">
        <v>0</v>
      </c>
    </row>
    <row r="32" spans="1:9" x14ac:dyDescent="0.25">
      <c r="A32" s="699"/>
      <c r="B32" s="706" t="s">
        <v>510</v>
      </c>
      <c r="C32" s="707"/>
      <c r="D32" s="713"/>
      <c r="E32" s="713"/>
      <c r="F32" s="709">
        <f>D32+E32</f>
        <v>0</v>
      </c>
      <c r="G32" s="713"/>
      <c r="H32" s="713"/>
      <c r="I32" s="709">
        <v>0</v>
      </c>
    </row>
    <row r="33" spans="1:9" x14ac:dyDescent="0.25">
      <c r="A33" s="699"/>
      <c r="B33" s="706" t="s">
        <v>511</v>
      </c>
      <c r="C33" s="707"/>
      <c r="D33" s="713"/>
      <c r="E33" s="713"/>
      <c r="F33" s="709">
        <f t="shared" ref="F33:F40" si="4">D33+E33</f>
        <v>0</v>
      </c>
      <c r="G33" s="713"/>
      <c r="H33" s="713"/>
      <c r="I33" s="709">
        <v>0</v>
      </c>
    </row>
    <row r="34" spans="1:9" x14ac:dyDescent="0.25">
      <c r="A34" s="699"/>
      <c r="B34" s="706" t="s">
        <v>512</v>
      </c>
      <c r="C34" s="707"/>
      <c r="D34" s="713"/>
      <c r="E34" s="713"/>
      <c r="F34" s="709">
        <f t="shared" si="4"/>
        <v>0</v>
      </c>
      <c r="G34" s="713"/>
      <c r="H34" s="713"/>
      <c r="I34" s="709">
        <v>0</v>
      </c>
    </row>
    <row r="35" spans="1:9" x14ac:dyDescent="0.25">
      <c r="A35" s="699"/>
      <c r="B35" s="706" t="s">
        <v>513</v>
      </c>
      <c r="C35" s="707"/>
      <c r="D35" s="713"/>
      <c r="E35" s="713"/>
      <c r="F35" s="709">
        <f t="shared" si="4"/>
        <v>0</v>
      </c>
      <c r="G35" s="713"/>
      <c r="H35" s="713"/>
      <c r="I35" s="709">
        <v>0</v>
      </c>
    </row>
    <row r="36" spans="1:9" x14ac:dyDescent="0.25">
      <c r="A36" s="699"/>
      <c r="B36" s="706" t="s">
        <v>514</v>
      </c>
      <c r="C36" s="707"/>
      <c r="D36" s="713"/>
      <c r="E36" s="713"/>
      <c r="F36" s="709">
        <f t="shared" si="4"/>
        <v>0</v>
      </c>
      <c r="G36" s="713"/>
      <c r="H36" s="713"/>
      <c r="I36" s="709">
        <v>0</v>
      </c>
    </row>
    <row r="37" spans="1:9" x14ac:dyDescent="0.25">
      <c r="A37" s="699"/>
      <c r="B37" s="706" t="s">
        <v>515</v>
      </c>
      <c r="C37" s="707"/>
      <c r="D37" s="713"/>
      <c r="E37" s="713"/>
      <c r="F37" s="709">
        <f>D37+E37</f>
        <v>0</v>
      </c>
      <c r="G37" s="713"/>
      <c r="H37" s="713"/>
      <c r="I37" s="709">
        <v>0</v>
      </c>
    </row>
    <row r="38" spans="1:9" x14ac:dyDescent="0.25">
      <c r="A38" s="699"/>
      <c r="B38" s="706" t="s">
        <v>516</v>
      </c>
      <c r="C38" s="707"/>
      <c r="D38" s="713"/>
      <c r="E38" s="713"/>
      <c r="F38" s="709">
        <f t="shared" si="4"/>
        <v>0</v>
      </c>
      <c r="G38" s="713"/>
      <c r="H38" s="713"/>
      <c r="I38" s="709">
        <v>0</v>
      </c>
    </row>
    <row r="39" spans="1:9" x14ac:dyDescent="0.25">
      <c r="A39" s="699"/>
      <c r="B39" s="706" t="s">
        <v>517</v>
      </c>
      <c r="C39" s="707"/>
      <c r="D39" s="713"/>
      <c r="E39" s="713"/>
      <c r="F39" s="709">
        <f t="shared" si="4"/>
        <v>0</v>
      </c>
      <c r="G39" s="713"/>
      <c r="H39" s="713"/>
      <c r="I39" s="709">
        <v>0</v>
      </c>
    </row>
    <row r="40" spans="1:9" x14ac:dyDescent="0.25">
      <c r="A40" s="699"/>
      <c r="B40" s="706" t="s">
        <v>518</v>
      </c>
      <c r="C40" s="707"/>
      <c r="D40" s="713"/>
      <c r="E40" s="713"/>
      <c r="F40" s="709">
        <f t="shared" si="4"/>
        <v>0</v>
      </c>
      <c r="G40" s="713"/>
      <c r="H40" s="713"/>
      <c r="I40" s="709">
        <v>0</v>
      </c>
    </row>
    <row r="41" spans="1:9" x14ac:dyDescent="0.25">
      <c r="A41" s="699"/>
      <c r="B41" s="710"/>
      <c r="C41" s="711"/>
      <c r="D41" s="714"/>
      <c r="E41" s="714"/>
      <c r="F41" s="714"/>
      <c r="G41" s="714"/>
      <c r="H41" s="714"/>
      <c r="I41" s="714"/>
    </row>
    <row r="42" spans="1:9" x14ac:dyDescent="0.25">
      <c r="A42" s="699"/>
      <c r="B42" s="703" t="s">
        <v>519</v>
      </c>
      <c r="C42" s="704"/>
      <c r="D42" s="715">
        <f t="shared" ref="D42:I42" si="5">SUM(D43:D46)</f>
        <v>0</v>
      </c>
      <c r="E42" s="715">
        <f t="shared" si="5"/>
        <v>0</v>
      </c>
      <c r="F42" s="715">
        <f t="shared" si="5"/>
        <v>0</v>
      </c>
      <c r="G42" s="716">
        <f t="shared" si="5"/>
        <v>0</v>
      </c>
      <c r="H42" s="715">
        <f t="shared" si="5"/>
        <v>0</v>
      </c>
      <c r="I42" s="715">
        <v>0</v>
      </c>
    </row>
    <row r="43" spans="1:9" x14ac:dyDescent="0.25">
      <c r="A43" s="699"/>
      <c r="B43" s="706" t="s">
        <v>520</v>
      </c>
      <c r="C43" s="707"/>
      <c r="D43" s="713"/>
      <c r="E43" s="713"/>
      <c r="F43" s="709">
        <f>D43+E43</f>
        <v>0</v>
      </c>
      <c r="G43" s="713"/>
      <c r="H43" s="713"/>
      <c r="I43" s="709">
        <v>0</v>
      </c>
    </row>
    <row r="44" spans="1:9" x14ac:dyDescent="0.25">
      <c r="A44" s="699"/>
      <c r="B44" s="706" t="s">
        <v>521</v>
      </c>
      <c r="C44" s="707"/>
      <c r="D44" s="713"/>
      <c r="E44" s="713"/>
      <c r="F44" s="709">
        <f>D44+E44</f>
        <v>0</v>
      </c>
      <c r="G44" s="713"/>
      <c r="H44" s="713"/>
      <c r="I44" s="709">
        <v>0</v>
      </c>
    </row>
    <row r="45" spans="1:9" x14ac:dyDescent="0.25">
      <c r="A45" s="699"/>
      <c r="B45" s="706" t="s">
        <v>522</v>
      </c>
      <c r="C45" s="707"/>
      <c r="D45" s="713"/>
      <c r="E45" s="713"/>
      <c r="F45" s="709">
        <f>D45+E45</f>
        <v>0</v>
      </c>
      <c r="G45" s="713"/>
      <c r="H45" s="713"/>
      <c r="I45" s="709">
        <v>0</v>
      </c>
    </row>
    <row r="46" spans="1:9" x14ac:dyDescent="0.25">
      <c r="A46" s="699"/>
      <c r="B46" s="706" t="s">
        <v>523</v>
      </c>
      <c r="C46" s="707"/>
      <c r="D46" s="713"/>
      <c r="E46" s="713"/>
      <c r="F46" s="709">
        <f>D46+E46</f>
        <v>0</v>
      </c>
      <c r="G46" s="713"/>
      <c r="H46" s="713"/>
      <c r="I46" s="709">
        <v>0</v>
      </c>
    </row>
    <row r="47" spans="1:9" x14ac:dyDescent="0.25">
      <c r="A47" s="699"/>
      <c r="B47" s="717"/>
      <c r="C47" s="718"/>
      <c r="D47" s="719"/>
      <c r="E47" s="719"/>
      <c r="F47" s="719"/>
      <c r="G47" s="719"/>
      <c r="H47" s="719"/>
      <c r="I47" s="719"/>
    </row>
    <row r="48" spans="1:9" x14ac:dyDescent="0.25">
      <c r="A48" s="699"/>
      <c r="B48" s="720"/>
      <c r="C48" s="721" t="s">
        <v>436</v>
      </c>
      <c r="D48" s="722">
        <v>159692500</v>
      </c>
      <c r="E48" s="722">
        <v>23350162.52</v>
      </c>
      <c r="F48" s="722">
        <v>183042662.52000001</v>
      </c>
      <c r="G48" s="722">
        <v>176902165.19</v>
      </c>
      <c r="H48" s="722">
        <v>176348946.40000001</v>
      </c>
      <c r="I48" s="722">
        <v>6140497.3300000131</v>
      </c>
    </row>
  </sheetData>
  <mergeCells count="40">
    <mergeCell ref="B45:C45"/>
    <mergeCell ref="B46:C46"/>
    <mergeCell ref="B38:C38"/>
    <mergeCell ref="B39:C39"/>
    <mergeCell ref="B40:C40"/>
    <mergeCell ref="B42:C42"/>
    <mergeCell ref="B43:C43"/>
    <mergeCell ref="B44:C44"/>
    <mergeCell ref="B32:C32"/>
    <mergeCell ref="B33:C33"/>
    <mergeCell ref="B34:C34"/>
    <mergeCell ref="B35:C35"/>
    <mergeCell ref="B36:C36"/>
    <mergeCell ref="B37:C37"/>
    <mergeCell ref="B25:C25"/>
    <mergeCell ref="B26:C26"/>
    <mergeCell ref="B27:C27"/>
    <mergeCell ref="B28:C28"/>
    <mergeCell ref="B29:C29"/>
    <mergeCell ref="B31:C31"/>
    <mergeCell ref="B18:C18"/>
    <mergeCell ref="B19:C19"/>
    <mergeCell ref="B20:C20"/>
    <mergeCell ref="B22:C22"/>
    <mergeCell ref="B23:C23"/>
    <mergeCell ref="B24:C24"/>
    <mergeCell ref="B12:C12"/>
    <mergeCell ref="B13:C13"/>
    <mergeCell ref="B14:C14"/>
    <mergeCell ref="B15:C15"/>
    <mergeCell ref="B16:C16"/>
    <mergeCell ref="B17:C17"/>
    <mergeCell ref="B2:I2"/>
    <mergeCell ref="B3:I3"/>
    <mergeCell ref="B4:I4"/>
    <mergeCell ref="B5:I5"/>
    <mergeCell ref="B6:I6"/>
    <mergeCell ref="B8:C10"/>
    <mergeCell ref="D8:H8"/>
    <mergeCell ref="I8:I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election activeCell="K24" sqref="K24"/>
    </sheetView>
  </sheetViews>
  <sheetFormatPr baseColWidth="10" defaultRowHeight="15" x14ac:dyDescent="0.25"/>
  <cols>
    <col min="1" max="1" width="2.7109375" customWidth="1"/>
    <col min="2" max="2" width="13.7109375" customWidth="1"/>
    <col min="3" max="3" width="19.140625" customWidth="1"/>
    <col min="4" max="9" width="11.42578125" customWidth="1"/>
  </cols>
  <sheetData>
    <row r="1" spans="1:9" x14ac:dyDescent="0.25">
      <c r="A1" s="699"/>
      <c r="B1" s="699"/>
      <c r="C1" s="699"/>
      <c r="D1" s="699"/>
      <c r="E1" s="699"/>
      <c r="F1" s="699"/>
      <c r="G1" s="699"/>
      <c r="H1" s="699"/>
      <c r="I1" s="699"/>
    </row>
    <row r="2" spans="1:9" x14ac:dyDescent="0.25">
      <c r="A2" s="699"/>
      <c r="B2" s="723" t="s">
        <v>0</v>
      </c>
      <c r="C2" s="724"/>
      <c r="D2" s="724"/>
      <c r="E2" s="724"/>
      <c r="F2" s="724"/>
      <c r="G2" s="724"/>
      <c r="H2" s="724"/>
      <c r="I2" s="725"/>
    </row>
    <row r="3" spans="1:9" x14ac:dyDescent="0.25">
      <c r="A3" s="699"/>
      <c r="B3" s="726" t="s">
        <v>1</v>
      </c>
      <c r="C3" s="727"/>
      <c r="D3" s="727"/>
      <c r="E3" s="727"/>
      <c r="F3" s="727"/>
      <c r="G3" s="727"/>
      <c r="H3" s="727"/>
      <c r="I3" s="728"/>
    </row>
    <row r="4" spans="1:9" x14ac:dyDescent="0.25">
      <c r="A4" s="699"/>
      <c r="B4" s="729" t="s">
        <v>165</v>
      </c>
      <c r="C4" s="730"/>
      <c r="D4" s="730"/>
      <c r="E4" s="730"/>
      <c r="F4" s="730"/>
      <c r="G4" s="730"/>
      <c r="H4" s="730"/>
      <c r="I4" s="731"/>
    </row>
    <row r="5" spans="1:9" x14ac:dyDescent="0.25">
      <c r="A5" s="699"/>
      <c r="B5" s="732" t="s">
        <v>123</v>
      </c>
      <c r="C5" s="733"/>
      <c r="D5" s="733"/>
      <c r="E5" s="733"/>
      <c r="F5" s="733"/>
      <c r="G5" s="733"/>
      <c r="H5" s="733"/>
      <c r="I5" s="734"/>
    </row>
    <row r="6" spans="1:9" x14ac:dyDescent="0.25">
      <c r="A6" s="699"/>
      <c r="B6" s="749"/>
      <c r="C6" s="749"/>
      <c r="D6" s="749"/>
      <c r="E6" s="749"/>
      <c r="F6" s="749"/>
      <c r="G6" s="749"/>
      <c r="H6" s="749"/>
      <c r="I6" s="749"/>
    </row>
    <row r="7" spans="1:9" x14ac:dyDescent="0.25">
      <c r="A7" s="761"/>
      <c r="B7" s="735" t="s">
        <v>524</v>
      </c>
      <c r="C7" s="736"/>
      <c r="D7" s="737" t="s">
        <v>525</v>
      </c>
      <c r="E7" s="738"/>
      <c r="F7" s="737" t="s">
        <v>280</v>
      </c>
      <c r="G7" s="738"/>
      <c r="H7" s="737" t="s">
        <v>526</v>
      </c>
      <c r="I7" s="739"/>
    </row>
    <row r="8" spans="1:9" x14ac:dyDescent="0.25">
      <c r="A8" s="761"/>
      <c r="B8" s="746"/>
      <c r="C8" s="747"/>
      <c r="D8" s="737" t="s">
        <v>527</v>
      </c>
      <c r="E8" s="738"/>
      <c r="F8" s="737" t="s">
        <v>528</v>
      </c>
      <c r="G8" s="738"/>
      <c r="H8" s="737" t="s">
        <v>529</v>
      </c>
      <c r="I8" s="739"/>
    </row>
    <row r="9" spans="1:9" x14ac:dyDescent="0.25">
      <c r="A9" s="761"/>
      <c r="B9" s="737" t="s">
        <v>530</v>
      </c>
      <c r="C9" s="738"/>
      <c r="D9" s="738"/>
      <c r="E9" s="738"/>
      <c r="F9" s="738"/>
      <c r="G9" s="738"/>
      <c r="H9" s="738"/>
      <c r="I9" s="739"/>
    </row>
    <row r="10" spans="1:9" x14ac:dyDescent="0.25">
      <c r="A10" s="699"/>
      <c r="B10" s="750" t="s">
        <v>125</v>
      </c>
      <c r="C10" s="751"/>
      <c r="D10" s="752"/>
      <c r="E10" s="752"/>
      <c r="F10" s="752"/>
      <c r="G10" s="752"/>
      <c r="H10" s="753">
        <f>IF(AND(D10&gt;=0,F10&gt;=0),(D10-F10),"-")</f>
        <v>0</v>
      </c>
      <c r="I10" s="753">
        <f>IF(AND(H10&gt;=0,G10&gt;=0),SUM(G10:H10),"-")</f>
        <v>0</v>
      </c>
    </row>
    <row r="11" spans="1:9" x14ac:dyDescent="0.25">
      <c r="A11" s="699"/>
      <c r="B11" s="754"/>
      <c r="C11" s="754"/>
      <c r="D11" s="752"/>
      <c r="E11" s="752"/>
      <c r="F11" s="752"/>
      <c r="G11" s="752"/>
      <c r="H11" s="753">
        <f t="shared" ref="H11:H18" si="0">IF(AND(D11&gt;=0,F11&gt;=0),(D11-F11),"-")</f>
        <v>0</v>
      </c>
      <c r="I11" s="753">
        <f t="shared" ref="I11:I18" si="1">IF(AND(H11&gt;=0,G11&gt;=0),SUM(G11:H11),"-")</f>
        <v>0</v>
      </c>
    </row>
    <row r="12" spans="1:9" x14ac:dyDescent="0.25">
      <c r="A12" s="699"/>
      <c r="B12" s="754"/>
      <c r="C12" s="754"/>
      <c r="D12" s="752"/>
      <c r="E12" s="752"/>
      <c r="F12" s="752"/>
      <c r="G12" s="752"/>
      <c r="H12" s="753">
        <f t="shared" si="0"/>
        <v>0</v>
      </c>
      <c r="I12" s="753">
        <f t="shared" si="1"/>
        <v>0</v>
      </c>
    </row>
    <row r="13" spans="1:9" x14ac:dyDescent="0.25">
      <c r="A13" s="699"/>
      <c r="B13" s="754"/>
      <c r="C13" s="754"/>
      <c r="D13" s="752"/>
      <c r="E13" s="752"/>
      <c r="F13" s="752"/>
      <c r="G13" s="752"/>
      <c r="H13" s="753">
        <f t="shared" si="0"/>
        <v>0</v>
      </c>
      <c r="I13" s="753">
        <f t="shared" si="1"/>
        <v>0</v>
      </c>
    </row>
    <row r="14" spans="1:9" x14ac:dyDescent="0.25">
      <c r="A14" s="699"/>
      <c r="B14" s="754"/>
      <c r="C14" s="754"/>
      <c r="D14" s="752"/>
      <c r="E14" s="752"/>
      <c r="F14" s="752"/>
      <c r="G14" s="752"/>
      <c r="H14" s="753">
        <f t="shared" si="0"/>
        <v>0</v>
      </c>
      <c r="I14" s="753">
        <f t="shared" si="1"/>
        <v>0</v>
      </c>
    </row>
    <row r="15" spans="1:9" x14ac:dyDescent="0.25">
      <c r="A15" s="699"/>
      <c r="B15" s="750"/>
      <c r="C15" s="751"/>
      <c r="D15" s="762" t="s">
        <v>531</v>
      </c>
      <c r="E15" s="755"/>
      <c r="F15" s="755"/>
      <c r="G15" s="755"/>
      <c r="H15" s="753">
        <v>0</v>
      </c>
      <c r="I15" s="753">
        <v>0</v>
      </c>
    </row>
    <row r="16" spans="1:9" x14ac:dyDescent="0.25">
      <c r="A16" s="699"/>
      <c r="B16" s="754"/>
      <c r="C16" s="754"/>
      <c r="D16" s="752"/>
      <c r="E16" s="752"/>
      <c r="F16" s="752"/>
      <c r="G16" s="752"/>
      <c r="H16" s="753">
        <f t="shared" si="0"/>
        <v>0</v>
      </c>
      <c r="I16" s="753">
        <f t="shared" si="1"/>
        <v>0</v>
      </c>
    </row>
    <row r="17" spans="1:9" x14ac:dyDescent="0.25">
      <c r="A17" s="699"/>
      <c r="B17" s="754"/>
      <c r="C17" s="754"/>
      <c r="D17" s="752"/>
      <c r="E17" s="752"/>
      <c r="F17" s="752"/>
      <c r="G17" s="752"/>
      <c r="H17" s="753">
        <f t="shared" si="0"/>
        <v>0</v>
      </c>
      <c r="I17" s="753">
        <f t="shared" si="1"/>
        <v>0</v>
      </c>
    </row>
    <row r="18" spans="1:9" x14ac:dyDescent="0.25">
      <c r="A18" s="699"/>
      <c r="B18" s="754"/>
      <c r="C18" s="754"/>
      <c r="D18" s="752"/>
      <c r="E18" s="752"/>
      <c r="F18" s="752"/>
      <c r="G18" s="752"/>
      <c r="H18" s="753">
        <f t="shared" si="0"/>
        <v>0</v>
      </c>
      <c r="I18" s="753">
        <f t="shared" si="1"/>
        <v>0</v>
      </c>
    </row>
    <row r="19" spans="1:9" x14ac:dyDescent="0.25">
      <c r="A19" s="699"/>
      <c r="B19" s="756" t="s">
        <v>532</v>
      </c>
      <c r="C19" s="756"/>
      <c r="D19" s="757">
        <v>0</v>
      </c>
      <c r="E19" s="757"/>
      <c r="F19" s="757">
        <v>0</v>
      </c>
      <c r="G19" s="757"/>
      <c r="H19" s="757">
        <v>0</v>
      </c>
      <c r="I19" s="757"/>
    </row>
    <row r="20" spans="1:9" x14ac:dyDescent="0.25">
      <c r="A20" s="699"/>
      <c r="B20" s="54"/>
      <c r="C20" s="54"/>
      <c r="D20" s="54"/>
      <c r="E20" s="54"/>
      <c r="F20" s="54"/>
      <c r="G20" s="54"/>
      <c r="H20" s="54"/>
      <c r="I20" s="54"/>
    </row>
    <row r="21" spans="1:9" x14ac:dyDescent="0.25">
      <c r="A21" s="699"/>
      <c r="B21" s="737" t="s">
        <v>533</v>
      </c>
      <c r="C21" s="738"/>
      <c r="D21" s="738"/>
      <c r="E21" s="738"/>
      <c r="F21" s="738"/>
      <c r="G21" s="738"/>
      <c r="H21" s="738"/>
      <c r="I21" s="739"/>
    </row>
    <row r="22" spans="1:9" x14ac:dyDescent="0.25">
      <c r="A22" s="699"/>
      <c r="B22" s="754"/>
      <c r="C22" s="754"/>
      <c r="D22" s="752"/>
      <c r="E22" s="752"/>
      <c r="F22" s="752"/>
      <c r="G22" s="752"/>
      <c r="H22" s="753">
        <f t="shared" ref="H22:H30" si="2">IF(AND(D22&gt;=0,F22&gt;=0),(D22-F22),"-")</f>
        <v>0</v>
      </c>
      <c r="I22" s="753">
        <f t="shared" ref="I22:I30" si="3">IF(AND(H22&gt;=0,G22&gt;=0),SUM(G22:H22),"-")</f>
        <v>0</v>
      </c>
    </row>
    <row r="23" spans="1:9" x14ac:dyDescent="0.25">
      <c r="A23" s="699"/>
      <c r="B23" s="754"/>
      <c r="C23" s="754"/>
      <c r="D23" s="752"/>
      <c r="E23" s="752"/>
      <c r="F23" s="752"/>
      <c r="G23" s="752"/>
      <c r="H23" s="753">
        <f>IF(AND(D23&gt;=0,F23&gt;=0),(D23-F23),"-")</f>
        <v>0</v>
      </c>
      <c r="I23" s="753">
        <f t="shared" si="3"/>
        <v>0</v>
      </c>
    </row>
    <row r="24" spans="1:9" x14ac:dyDescent="0.25">
      <c r="A24" s="699"/>
      <c r="B24" s="754"/>
      <c r="C24" s="754"/>
      <c r="D24" s="752"/>
      <c r="E24" s="752"/>
      <c r="F24" s="752"/>
      <c r="G24" s="752"/>
      <c r="H24" s="753">
        <f t="shared" si="2"/>
        <v>0</v>
      </c>
      <c r="I24" s="753">
        <f t="shared" si="3"/>
        <v>0</v>
      </c>
    </row>
    <row r="25" spans="1:9" x14ac:dyDescent="0.25">
      <c r="A25" s="699"/>
      <c r="B25" s="754"/>
      <c r="C25" s="754"/>
      <c r="D25" s="752"/>
      <c r="E25" s="752"/>
      <c r="F25" s="752"/>
      <c r="G25" s="752"/>
      <c r="H25" s="753">
        <f t="shared" si="2"/>
        <v>0</v>
      </c>
      <c r="I25" s="753">
        <f t="shared" si="3"/>
        <v>0</v>
      </c>
    </row>
    <row r="26" spans="1:9" x14ac:dyDescent="0.25">
      <c r="A26" s="699"/>
      <c r="B26" s="754"/>
      <c r="C26" s="754"/>
      <c r="D26" s="752"/>
      <c r="E26" s="752"/>
      <c r="F26" s="752"/>
      <c r="G26" s="752"/>
      <c r="H26" s="753">
        <f t="shared" si="2"/>
        <v>0</v>
      </c>
      <c r="I26" s="753">
        <f t="shared" si="3"/>
        <v>0</v>
      </c>
    </row>
    <row r="27" spans="1:9" x14ac:dyDescent="0.25">
      <c r="A27" s="699"/>
      <c r="B27" s="754"/>
      <c r="C27" s="754"/>
      <c r="D27" s="752"/>
      <c r="E27" s="752"/>
      <c r="F27" s="752"/>
      <c r="G27" s="752"/>
      <c r="H27" s="753">
        <f t="shared" si="2"/>
        <v>0</v>
      </c>
      <c r="I27" s="753">
        <f t="shared" si="3"/>
        <v>0</v>
      </c>
    </row>
    <row r="28" spans="1:9" x14ac:dyDescent="0.25">
      <c r="A28" s="699"/>
      <c r="B28" s="754"/>
      <c r="C28" s="754"/>
      <c r="D28" s="752"/>
      <c r="E28" s="752"/>
      <c r="F28" s="752"/>
      <c r="G28" s="752"/>
      <c r="H28" s="753">
        <f t="shared" si="2"/>
        <v>0</v>
      </c>
      <c r="I28" s="753">
        <f t="shared" si="3"/>
        <v>0</v>
      </c>
    </row>
    <row r="29" spans="1:9" x14ac:dyDescent="0.25">
      <c r="A29" s="699"/>
      <c r="B29" s="754"/>
      <c r="C29" s="754"/>
      <c r="D29" s="752"/>
      <c r="E29" s="752"/>
      <c r="F29" s="752"/>
      <c r="G29" s="752"/>
      <c r="H29" s="753">
        <f t="shared" si="2"/>
        <v>0</v>
      </c>
      <c r="I29" s="753">
        <f t="shared" si="3"/>
        <v>0</v>
      </c>
    </row>
    <row r="30" spans="1:9" x14ac:dyDescent="0.25">
      <c r="A30" s="699"/>
      <c r="B30" s="754"/>
      <c r="C30" s="754"/>
      <c r="D30" s="752"/>
      <c r="E30" s="752"/>
      <c r="F30" s="752"/>
      <c r="G30" s="752"/>
      <c r="H30" s="753">
        <f t="shared" si="2"/>
        <v>0</v>
      </c>
      <c r="I30" s="753">
        <f t="shared" si="3"/>
        <v>0</v>
      </c>
    </row>
    <row r="31" spans="1:9" x14ac:dyDescent="0.25">
      <c r="A31" s="699"/>
      <c r="B31" s="756" t="s">
        <v>534</v>
      </c>
      <c r="C31" s="756"/>
      <c r="D31" s="757">
        <v>0</v>
      </c>
      <c r="E31" s="757"/>
      <c r="F31" s="757">
        <v>0</v>
      </c>
      <c r="G31" s="757"/>
      <c r="H31" s="758">
        <v>0</v>
      </c>
      <c r="I31" s="758"/>
    </row>
    <row r="32" spans="1:9" x14ac:dyDescent="0.25">
      <c r="A32" s="699"/>
      <c r="B32" s="54"/>
      <c r="C32" s="54"/>
      <c r="D32" s="759"/>
      <c r="E32" s="759"/>
      <c r="F32" s="759"/>
      <c r="G32" s="759"/>
      <c r="H32" s="759"/>
      <c r="I32" s="759"/>
    </row>
    <row r="33" spans="1:9" x14ac:dyDescent="0.25">
      <c r="A33" s="699"/>
      <c r="B33" s="760" t="s">
        <v>129</v>
      </c>
      <c r="C33" s="760"/>
      <c r="D33" s="757">
        <f>SUM(D19,D31)</f>
        <v>0</v>
      </c>
      <c r="E33" s="757"/>
      <c r="F33" s="757">
        <f>SUM(F19,F31)</f>
        <v>0</v>
      </c>
      <c r="G33" s="757"/>
      <c r="H33" s="757">
        <f>SUM(H19,H31)</f>
        <v>0</v>
      </c>
      <c r="I33" s="757"/>
    </row>
  </sheetData>
  <mergeCells count="103">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1:I21"/>
    <mergeCell ref="B22:C22"/>
    <mergeCell ref="D22:E22"/>
    <mergeCell ref="F22:G22"/>
    <mergeCell ref="H22:I22"/>
    <mergeCell ref="B23:C23"/>
    <mergeCell ref="D23:E23"/>
    <mergeCell ref="F23:G23"/>
    <mergeCell ref="H23:I23"/>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H15:I15"/>
    <mergeCell ref="B16:C16"/>
    <mergeCell ref="D16:E16"/>
    <mergeCell ref="F16:G16"/>
    <mergeCell ref="H16:I16"/>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H8:I8"/>
    <mergeCell ref="B9:I9"/>
    <mergeCell ref="B10:C10"/>
    <mergeCell ref="D10:E10"/>
    <mergeCell ref="F10:G10"/>
    <mergeCell ref="H10:I10"/>
    <mergeCell ref="B2:I2"/>
    <mergeCell ref="B3:I3"/>
    <mergeCell ref="B4:I4"/>
    <mergeCell ref="B5:I5"/>
    <mergeCell ref="B7:C8"/>
    <mergeCell ref="D7:E7"/>
    <mergeCell ref="F7:G7"/>
    <mergeCell ref="H7:I7"/>
    <mergeCell ref="D8:E8"/>
    <mergeCell ref="F8:G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election activeCell="B8" sqref="B8:G8"/>
    </sheetView>
  </sheetViews>
  <sheetFormatPr baseColWidth="10" defaultRowHeight="15" x14ac:dyDescent="0.25"/>
  <cols>
    <col min="1" max="1" width="2.7109375" customWidth="1"/>
    <col min="2" max="2" width="11.42578125" customWidth="1"/>
    <col min="3" max="3" width="31.7109375" customWidth="1"/>
    <col min="4" max="7" width="11.42578125" customWidth="1"/>
  </cols>
  <sheetData>
    <row r="1" spans="1:7" x14ac:dyDescent="0.25">
      <c r="A1" s="699"/>
      <c r="B1" s="699"/>
      <c r="C1" s="699"/>
      <c r="D1" s="699"/>
      <c r="E1" s="699"/>
      <c r="F1" s="699"/>
      <c r="G1" s="699"/>
    </row>
    <row r="2" spans="1:7" x14ac:dyDescent="0.25">
      <c r="A2" s="699"/>
      <c r="B2" s="730" t="s">
        <v>0</v>
      </c>
      <c r="C2" s="730"/>
      <c r="D2" s="730"/>
      <c r="E2" s="730"/>
      <c r="F2" s="730"/>
      <c r="G2" s="730"/>
    </row>
    <row r="3" spans="1:7" x14ac:dyDescent="0.25">
      <c r="A3" s="699"/>
      <c r="B3" s="727" t="s">
        <v>1</v>
      </c>
      <c r="C3" s="727"/>
      <c r="D3" s="727"/>
      <c r="E3" s="727"/>
      <c r="F3" s="727"/>
      <c r="G3" s="727"/>
    </row>
    <row r="4" spans="1:7" x14ac:dyDescent="0.25">
      <c r="A4" s="699"/>
      <c r="B4" s="730" t="s">
        <v>535</v>
      </c>
      <c r="C4" s="730"/>
      <c r="D4" s="730"/>
      <c r="E4" s="730"/>
      <c r="F4" s="730"/>
      <c r="G4" s="730"/>
    </row>
    <row r="5" spans="1:7" x14ac:dyDescent="0.25">
      <c r="A5" s="699"/>
      <c r="B5" s="730" t="s">
        <v>123</v>
      </c>
      <c r="C5" s="730"/>
      <c r="D5" s="730"/>
      <c r="E5" s="730"/>
      <c r="F5" s="730"/>
      <c r="G5" s="730"/>
    </row>
    <row r="6" spans="1:7" x14ac:dyDescent="0.25">
      <c r="A6" s="699"/>
      <c r="B6" s="763"/>
      <c r="C6" s="763"/>
      <c r="D6" s="763"/>
      <c r="E6" s="763"/>
      <c r="F6" s="763"/>
      <c r="G6" s="763"/>
    </row>
    <row r="7" spans="1:7" x14ac:dyDescent="0.25">
      <c r="A7" s="699"/>
      <c r="B7" s="764" t="s">
        <v>524</v>
      </c>
      <c r="C7" s="764"/>
      <c r="D7" s="764" t="s">
        <v>397</v>
      </c>
      <c r="E7" s="764"/>
      <c r="F7" s="764" t="s">
        <v>422</v>
      </c>
      <c r="G7" s="764"/>
    </row>
    <row r="8" spans="1:7" x14ac:dyDescent="0.25">
      <c r="A8" s="699"/>
      <c r="B8" s="764" t="s">
        <v>536</v>
      </c>
      <c r="C8" s="764"/>
      <c r="D8" s="764"/>
      <c r="E8" s="764"/>
      <c r="F8" s="764"/>
      <c r="G8" s="764"/>
    </row>
    <row r="9" spans="1:7" x14ac:dyDescent="0.25">
      <c r="A9" s="699"/>
      <c r="B9" s="754"/>
      <c r="C9" s="754"/>
      <c r="D9" s="752"/>
      <c r="E9" s="752"/>
      <c r="F9" s="752"/>
      <c r="G9" s="752"/>
    </row>
    <row r="10" spans="1:7" x14ac:dyDescent="0.25">
      <c r="A10" s="699"/>
      <c r="B10" s="754"/>
      <c r="C10" s="754"/>
      <c r="D10" s="752"/>
      <c r="E10" s="752"/>
      <c r="F10" s="752"/>
      <c r="G10" s="752"/>
    </row>
    <row r="11" spans="1:7" x14ac:dyDescent="0.25">
      <c r="A11" s="699"/>
      <c r="B11" s="754"/>
      <c r="C11" s="754"/>
      <c r="D11" s="752"/>
      <c r="E11" s="752"/>
      <c r="F11" s="752"/>
      <c r="G11" s="752"/>
    </row>
    <row r="12" spans="1:7" x14ac:dyDescent="0.25">
      <c r="A12" s="699"/>
      <c r="B12" s="754"/>
      <c r="C12" s="754"/>
      <c r="D12" s="752"/>
      <c r="E12" s="752"/>
      <c r="F12" s="752"/>
      <c r="G12" s="752"/>
    </row>
    <row r="13" spans="1:7" x14ac:dyDescent="0.25">
      <c r="A13" s="699"/>
      <c r="B13" s="765" t="s">
        <v>537</v>
      </c>
      <c r="C13" s="766"/>
      <c r="D13" s="766"/>
      <c r="E13" s="767"/>
      <c r="F13" s="752"/>
      <c r="G13" s="752"/>
    </row>
    <row r="14" spans="1:7" x14ac:dyDescent="0.25">
      <c r="A14" s="699"/>
      <c r="B14" s="754"/>
      <c r="C14" s="754"/>
      <c r="D14" s="752"/>
      <c r="E14" s="752"/>
      <c r="F14" s="752"/>
      <c r="G14" s="752"/>
    </row>
    <row r="15" spans="1:7" x14ac:dyDescent="0.25">
      <c r="A15" s="699"/>
      <c r="B15" s="754"/>
      <c r="C15" s="754"/>
      <c r="D15" s="752"/>
      <c r="E15" s="752"/>
      <c r="F15" s="752"/>
      <c r="G15" s="752"/>
    </row>
    <row r="16" spans="1:7" x14ac:dyDescent="0.25">
      <c r="A16" s="699"/>
      <c r="B16" s="754"/>
      <c r="C16" s="754"/>
      <c r="D16" s="752"/>
      <c r="E16" s="752"/>
      <c r="F16" s="752"/>
      <c r="G16" s="752"/>
    </row>
    <row r="17" spans="1:7" x14ac:dyDescent="0.25">
      <c r="A17" s="699"/>
      <c r="B17" s="754"/>
      <c r="C17" s="754"/>
      <c r="D17" s="752"/>
      <c r="E17" s="752"/>
      <c r="F17" s="752"/>
      <c r="G17" s="752"/>
    </row>
    <row r="18" spans="1:7" x14ac:dyDescent="0.25">
      <c r="A18" s="699"/>
      <c r="B18" s="756" t="s">
        <v>538</v>
      </c>
      <c r="C18" s="756"/>
      <c r="D18" s="757">
        <f>SUM(D9:E17)</f>
        <v>0</v>
      </c>
      <c r="E18" s="757"/>
      <c r="F18" s="757">
        <f>SUM(F9:G17)</f>
        <v>0</v>
      </c>
      <c r="G18" s="757"/>
    </row>
    <row r="19" spans="1:7" x14ac:dyDescent="0.25">
      <c r="A19" s="699"/>
      <c r="B19" s="54"/>
      <c r="C19" s="54"/>
      <c r="D19" s="54"/>
      <c r="E19" s="54"/>
      <c r="F19" s="54"/>
      <c r="G19" s="54"/>
    </row>
    <row r="20" spans="1:7" x14ac:dyDescent="0.25">
      <c r="A20" s="699"/>
      <c r="B20" s="764" t="s">
        <v>533</v>
      </c>
      <c r="C20" s="764"/>
      <c r="D20" s="764"/>
      <c r="E20" s="764"/>
      <c r="F20" s="764"/>
      <c r="G20" s="764"/>
    </row>
    <row r="21" spans="1:7" x14ac:dyDescent="0.25">
      <c r="A21" s="699"/>
      <c r="B21" s="754"/>
      <c r="C21" s="754"/>
      <c r="D21" s="752"/>
      <c r="E21" s="752"/>
      <c r="F21" s="752"/>
      <c r="G21" s="752"/>
    </row>
    <row r="22" spans="1:7" x14ac:dyDescent="0.25">
      <c r="A22" s="699"/>
      <c r="B22" s="754"/>
      <c r="C22" s="754"/>
      <c r="D22" s="752"/>
      <c r="E22" s="752"/>
      <c r="F22" s="752"/>
      <c r="G22" s="752"/>
    </row>
    <row r="23" spans="1:7" x14ac:dyDescent="0.25">
      <c r="A23" s="699"/>
      <c r="B23" s="754"/>
      <c r="C23" s="754"/>
      <c r="D23" s="752"/>
      <c r="E23" s="752"/>
      <c r="F23" s="752"/>
      <c r="G23" s="752"/>
    </row>
    <row r="24" spans="1:7" x14ac:dyDescent="0.25">
      <c r="A24" s="699"/>
      <c r="B24" s="754"/>
      <c r="C24" s="754"/>
      <c r="D24" s="752"/>
      <c r="E24" s="752"/>
      <c r="F24" s="752"/>
      <c r="G24" s="752"/>
    </row>
    <row r="25" spans="1:7" x14ac:dyDescent="0.25">
      <c r="A25" s="699"/>
      <c r="B25" s="754"/>
      <c r="C25" s="754"/>
      <c r="D25" s="752"/>
      <c r="E25" s="752"/>
      <c r="F25" s="752"/>
      <c r="G25" s="752"/>
    </row>
    <row r="26" spans="1:7" x14ac:dyDescent="0.25">
      <c r="A26" s="699"/>
      <c r="B26" s="754"/>
      <c r="C26" s="754"/>
      <c r="D26" s="752"/>
      <c r="E26" s="752"/>
      <c r="F26" s="752"/>
      <c r="G26" s="752"/>
    </row>
    <row r="27" spans="1:7" x14ac:dyDescent="0.25">
      <c r="A27" s="699"/>
      <c r="B27" s="754"/>
      <c r="C27" s="754"/>
      <c r="D27" s="752"/>
      <c r="E27" s="752"/>
      <c r="F27" s="752"/>
      <c r="G27" s="752"/>
    </row>
    <row r="28" spans="1:7" x14ac:dyDescent="0.25">
      <c r="A28" s="699"/>
      <c r="B28" s="754"/>
      <c r="C28" s="754"/>
      <c r="D28" s="752"/>
      <c r="E28" s="752"/>
      <c r="F28" s="752"/>
      <c r="G28" s="752"/>
    </row>
    <row r="29" spans="1:7" x14ac:dyDescent="0.25">
      <c r="A29" s="699"/>
      <c r="B29" s="754"/>
      <c r="C29" s="754"/>
      <c r="D29" s="752"/>
      <c r="E29" s="752"/>
      <c r="F29" s="752"/>
      <c r="G29" s="752"/>
    </row>
    <row r="30" spans="1:7" x14ac:dyDescent="0.25">
      <c r="A30" s="699"/>
      <c r="B30" s="756" t="s">
        <v>539</v>
      </c>
      <c r="C30" s="756"/>
      <c r="D30" s="757">
        <f>SUM(D21:E29)</f>
        <v>0</v>
      </c>
      <c r="E30" s="757"/>
      <c r="F30" s="757">
        <f>SUM(F21:G29)</f>
        <v>0</v>
      </c>
      <c r="G30" s="757"/>
    </row>
    <row r="31" spans="1:7" x14ac:dyDescent="0.25">
      <c r="A31" s="699"/>
      <c r="B31" s="54"/>
      <c r="C31" s="54"/>
      <c r="D31" s="759"/>
      <c r="E31" s="759"/>
      <c r="F31" s="759"/>
      <c r="G31" s="759"/>
    </row>
    <row r="32" spans="1:7" x14ac:dyDescent="0.25">
      <c r="A32" s="699"/>
      <c r="B32" s="760" t="s">
        <v>129</v>
      </c>
      <c r="C32" s="760"/>
      <c r="D32" s="757">
        <f>D30+D18</f>
        <v>0</v>
      </c>
      <c r="E32" s="757"/>
      <c r="F32" s="757">
        <f>F30+F18</f>
        <v>0</v>
      </c>
      <c r="G32" s="757"/>
    </row>
  </sheetData>
  <mergeCells count="77">
    <mergeCell ref="B31:C31"/>
    <mergeCell ref="D31:E31"/>
    <mergeCell ref="F31:G31"/>
    <mergeCell ref="B32:C32"/>
    <mergeCell ref="D32:E32"/>
    <mergeCell ref="F32:G32"/>
    <mergeCell ref="B29:C29"/>
    <mergeCell ref="D29:E29"/>
    <mergeCell ref="F29:G29"/>
    <mergeCell ref="B30:C30"/>
    <mergeCell ref="D30:E30"/>
    <mergeCell ref="F30:G30"/>
    <mergeCell ref="B27:C27"/>
    <mergeCell ref="D27:E27"/>
    <mergeCell ref="F27:G27"/>
    <mergeCell ref="B28:C28"/>
    <mergeCell ref="D28:E28"/>
    <mergeCell ref="F28:G28"/>
    <mergeCell ref="B25:C25"/>
    <mergeCell ref="D25:E25"/>
    <mergeCell ref="F25:G25"/>
    <mergeCell ref="B26:C26"/>
    <mergeCell ref="D26:E26"/>
    <mergeCell ref="F26:G26"/>
    <mergeCell ref="B23:C23"/>
    <mergeCell ref="D23:E23"/>
    <mergeCell ref="F23:G23"/>
    <mergeCell ref="B24:C24"/>
    <mergeCell ref="D24:E24"/>
    <mergeCell ref="F24:G24"/>
    <mergeCell ref="B20:G20"/>
    <mergeCell ref="B21:C21"/>
    <mergeCell ref="D21:E21"/>
    <mergeCell ref="F21:G21"/>
    <mergeCell ref="B22:C22"/>
    <mergeCell ref="D22:E22"/>
    <mergeCell ref="F22:G22"/>
    <mergeCell ref="B18:C18"/>
    <mergeCell ref="D18:E18"/>
    <mergeCell ref="F18:G18"/>
    <mergeCell ref="B19:C19"/>
    <mergeCell ref="D19:E19"/>
    <mergeCell ref="F19:G19"/>
    <mergeCell ref="B16:C16"/>
    <mergeCell ref="D16:E16"/>
    <mergeCell ref="F16:G16"/>
    <mergeCell ref="B17:C17"/>
    <mergeCell ref="D17:E17"/>
    <mergeCell ref="F17:G17"/>
    <mergeCell ref="B13:E13"/>
    <mergeCell ref="F13:G13"/>
    <mergeCell ref="B14:C14"/>
    <mergeCell ref="D14:E14"/>
    <mergeCell ref="F14:G14"/>
    <mergeCell ref="B15:C15"/>
    <mergeCell ref="D15:E15"/>
    <mergeCell ref="F15:G15"/>
    <mergeCell ref="B11:C11"/>
    <mergeCell ref="D11:E11"/>
    <mergeCell ref="F11:G11"/>
    <mergeCell ref="B12:C12"/>
    <mergeCell ref="D12:E12"/>
    <mergeCell ref="F12:G12"/>
    <mergeCell ref="B8:G8"/>
    <mergeCell ref="B9:C9"/>
    <mergeCell ref="D9:E9"/>
    <mergeCell ref="F9:G9"/>
    <mergeCell ref="B10:C10"/>
    <mergeCell ref="D10:E10"/>
    <mergeCell ref="F10:G10"/>
    <mergeCell ref="B2:G2"/>
    <mergeCell ref="B3:G3"/>
    <mergeCell ref="B4:G4"/>
    <mergeCell ref="B5:G5"/>
    <mergeCell ref="B7:C7"/>
    <mergeCell ref="D7:E7"/>
    <mergeCell ref="F7:G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election activeCell="E28" sqref="E28"/>
    </sheetView>
  </sheetViews>
  <sheetFormatPr baseColWidth="10" defaultRowHeight="15" x14ac:dyDescent="0.25"/>
  <cols>
    <col min="1" max="1" width="5.5703125" customWidth="1"/>
    <col min="2" max="2" width="49.7109375" customWidth="1"/>
  </cols>
  <sheetData>
    <row r="1" spans="1:6" x14ac:dyDescent="0.25">
      <c r="A1" s="800" t="s">
        <v>0</v>
      </c>
      <c r="B1" s="800"/>
      <c r="C1" s="800"/>
      <c r="D1" s="800"/>
      <c r="E1" s="800"/>
      <c r="F1" s="53"/>
    </row>
    <row r="2" spans="1:6" x14ac:dyDescent="0.25">
      <c r="A2" s="800" t="s">
        <v>1</v>
      </c>
      <c r="B2" s="800"/>
      <c r="C2" s="800"/>
      <c r="D2" s="800"/>
      <c r="E2" s="800"/>
      <c r="F2" s="53"/>
    </row>
    <row r="3" spans="1:6" x14ac:dyDescent="0.25">
      <c r="A3" s="801" t="s">
        <v>540</v>
      </c>
      <c r="B3" s="801"/>
      <c r="C3" s="801"/>
      <c r="D3" s="801"/>
      <c r="E3" s="801"/>
      <c r="F3" s="53"/>
    </row>
    <row r="4" spans="1:6" x14ac:dyDescent="0.25">
      <c r="A4" s="801" t="s">
        <v>123</v>
      </c>
      <c r="B4" s="801"/>
      <c r="C4" s="801"/>
      <c r="D4" s="801"/>
      <c r="E4" s="801"/>
      <c r="F4" s="53"/>
    </row>
    <row r="5" spans="1:6" x14ac:dyDescent="0.25">
      <c r="A5" s="431"/>
      <c r="B5" s="431"/>
      <c r="C5" s="431"/>
      <c r="D5" s="431"/>
      <c r="E5" s="431"/>
      <c r="F5" s="53"/>
    </row>
    <row r="6" spans="1:6" x14ac:dyDescent="0.25">
      <c r="A6" s="802" t="s">
        <v>5</v>
      </c>
      <c r="B6" s="803"/>
      <c r="C6" s="804" t="s">
        <v>394</v>
      </c>
      <c r="D6" s="804" t="s">
        <v>397</v>
      </c>
      <c r="E6" s="804" t="s">
        <v>557</v>
      </c>
      <c r="F6" s="53"/>
    </row>
    <row r="7" spans="1:6" ht="15.75" thickBot="1" x14ac:dyDescent="0.3">
      <c r="A7" s="768"/>
      <c r="B7" s="769"/>
      <c r="C7" s="770"/>
      <c r="D7" s="770"/>
      <c r="E7" s="770"/>
      <c r="F7" s="53"/>
    </row>
    <row r="8" spans="1:6" ht="15.75" thickBot="1" x14ac:dyDescent="0.3">
      <c r="A8" s="771" t="s">
        <v>541</v>
      </c>
      <c r="B8" s="772"/>
      <c r="C8" s="773">
        <v>159692500</v>
      </c>
      <c r="D8" s="773">
        <v>178314245.30000001</v>
      </c>
      <c r="E8" s="773">
        <v>178314245.30000001</v>
      </c>
      <c r="F8" s="53"/>
    </row>
    <row r="9" spans="1:6" x14ac:dyDescent="0.25">
      <c r="A9" s="774"/>
      <c r="B9" s="775" t="s">
        <v>542</v>
      </c>
      <c r="C9" s="776">
        <v>159692500</v>
      </c>
      <c r="D9" s="776">
        <v>178314245.30000001</v>
      </c>
      <c r="E9" s="776">
        <v>178314245.30000001</v>
      </c>
      <c r="F9" s="53"/>
    </row>
    <row r="10" spans="1:6" x14ac:dyDescent="0.25">
      <c r="A10" s="777"/>
      <c r="B10" s="778" t="s">
        <v>543</v>
      </c>
      <c r="C10" s="779">
        <v>0</v>
      </c>
      <c r="D10" s="779">
        <v>0</v>
      </c>
      <c r="E10" s="779">
        <v>0</v>
      </c>
      <c r="F10" s="53"/>
    </row>
    <row r="11" spans="1:6" ht="15.75" thickBot="1" x14ac:dyDescent="0.3">
      <c r="A11" s="780"/>
      <c r="B11" s="701"/>
      <c r="C11" s="781"/>
      <c r="D11" s="781"/>
      <c r="E11" s="781"/>
      <c r="F11" s="53"/>
    </row>
    <row r="12" spans="1:6" ht="15.75" thickBot="1" x14ac:dyDescent="0.3">
      <c r="A12" s="782" t="s">
        <v>544</v>
      </c>
      <c r="B12" s="783"/>
      <c r="C12" s="784">
        <v>159692500</v>
      </c>
      <c r="D12" s="784">
        <v>176902165.19</v>
      </c>
      <c r="E12" s="784">
        <v>176348946.40000001</v>
      </c>
      <c r="F12" s="53"/>
    </row>
    <row r="13" spans="1:6" x14ac:dyDescent="0.25">
      <c r="A13" s="774"/>
      <c r="B13" s="775" t="s">
        <v>545</v>
      </c>
      <c r="C13" s="776">
        <v>159692500</v>
      </c>
      <c r="D13" s="776">
        <v>176902165.19</v>
      </c>
      <c r="E13" s="776">
        <v>176348946.40000001</v>
      </c>
      <c r="F13" s="53"/>
    </row>
    <row r="14" spans="1:6" x14ac:dyDescent="0.25">
      <c r="A14" s="777"/>
      <c r="B14" s="778" t="s">
        <v>546</v>
      </c>
      <c r="C14" s="779">
        <v>0</v>
      </c>
      <c r="D14" s="779">
        <v>0</v>
      </c>
      <c r="E14" s="779">
        <v>0</v>
      </c>
      <c r="F14" s="53"/>
    </row>
    <row r="15" spans="1:6" ht="15.75" thickBot="1" x14ac:dyDescent="0.3">
      <c r="A15" s="785"/>
      <c r="B15" s="786"/>
      <c r="C15" s="787"/>
      <c r="D15" s="787"/>
      <c r="E15" s="787"/>
      <c r="F15" s="53"/>
    </row>
    <row r="16" spans="1:6" ht="15.75" thickBot="1" x14ac:dyDescent="0.3">
      <c r="A16" s="782" t="s">
        <v>547</v>
      </c>
      <c r="B16" s="783"/>
      <c r="C16" s="784">
        <v>0</v>
      </c>
      <c r="D16" s="784">
        <v>1412080.1100000143</v>
      </c>
      <c r="E16" s="784">
        <v>1965298.900000006</v>
      </c>
      <c r="F16" s="53"/>
    </row>
    <row r="17" spans="1:6" x14ac:dyDescent="0.25">
      <c r="A17" s="431"/>
      <c r="B17" s="431"/>
      <c r="C17" s="431"/>
      <c r="D17" s="431"/>
      <c r="E17" s="431"/>
      <c r="F17" s="53"/>
    </row>
    <row r="18" spans="1:6" x14ac:dyDescent="0.25">
      <c r="A18" s="802" t="s">
        <v>5</v>
      </c>
      <c r="B18" s="803"/>
      <c r="C18" s="804" t="s">
        <v>394</v>
      </c>
      <c r="D18" s="804" t="s">
        <v>397</v>
      </c>
      <c r="E18" s="804" t="s">
        <v>557</v>
      </c>
      <c r="F18" s="53"/>
    </row>
    <row r="19" spans="1:6" ht="15.75" thickBot="1" x14ac:dyDescent="0.3">
      <c r="A19" s="780"/>
      <c r="B19" s="701"/>
      <c r="C19" s="788"/>
      <c r="D19" s="788"/>
      <c r="E19" s="788"/>
      <c r="F19" s="53"/>
    </row>
    <row r="20" spans="1:6" ht="15.75" thickBot="1" x14ac:dyDescent="0.3">
      <c r="A20" s="782" t="s">
        <v>548</v>
      </c>
      <c r="B20" s="783"/>
      <c r="C20" s="784">
        <v>0</v>
      </c>
      <c r="D20" s="784">
        <v>1412080.1100000143</v>
      </c>
      <c r="E20" s="784">
        <v>1965298.900000006</v>
      </c>
      <c r="F20" s="53"/>
    </row>
    <row r="21" spans="1:6" ht="15.75" thickBot="1" x14ac:dyDescent="0.3">
      <c r="A21" s="789"/>
      <c r="B21" s="790"/>
      <c r="C21" s="791"/>
      <c r="D21" s="791"/>
      <c r="E21" s="791"/>
      <c r="F21" s="53"/>
    </row>
    <row r="22" spans="1:6" ht="15.75" thickBot="1" x14ac:dyDescent="0.3">
      <c r="A22" s="782" t="s">
        <v>549</v>
      </c>
      <c r="B22" s="783"/>
      <c r="C22" s="792">
        <v>0</v>
      </c>
      <c r="D22" s="792">
        <v>0</v>
      </c>
      <c r="E22" s="793">
        <v>0</v>
      </c>
      <c r="F22" s="53"/>
    </row>
    <row r="23" spans="1:6" ht="15.75" thickBot="1" x14ac:dyDescent="0.3">
      <c r="A23" s="794"/>
      <c r="B23" s="795"/>
      <c r="C23" s="791"/>
      <c r="D23" s="791"/>
      <c r="E23" s="791"/>
      <c r="F23" s="53"/>
    </row>
    <row r="24" spans="1:6" ht="15.75" thickBot="1" x14ac:dyDescent="0.3">
      <c r="A24" s="782" t="s">
        <v>550</v>
      </c>
      <c r="B24" s="783"/>
      <c r="C24" s="796">
        <v>0</v>
      </c>
      <c r="D24" s="796">
        <v>1412080.1100000143</v>
      </c>
      <c r="E24" s="796">
        <v>1965298.900000006</v>
      </c>
      <c r="F24" s="53"/>
    </row>
    <row r="25" spans="1:6" x14ac:dyDescent="0.25">
      <c r="A25" s="431"/>
      <c r="B25" s="431"/>
      <c r="C25" s="431"/>
      <c r="D25" s="431"/>
      <c r="E25" s="431"/>
      <c r="F25" s="53"/>
    </row>
    <row r="26" spans="1:6" x14ac:dyDescent="0.25">
      <c r="A26" s="802" t="s">
        <v>5</v>
      </c>
      <c r="B26" s="803"/>
      <c r="C26" s="804" t="s">
        <v>394</v>
      </c>
      <c r="D26" s="804" t="s">
        <v>397</v>
      </c>
      <c r="E26" s="804" t="s">
        <v>557</v>
      </c>
      <c r="F26" s="53"/>
    </row>
    <row r="27" spans="1:6" ht="15.75" thickBot="1" x14ac:dyDescent="0.3">
      <c r="A27" s="780"/>
      <c r="B27" s="701"/>
      <c r="C27" s="797"/>
      <c r="D27" s="797"/>
      <c r="E27" s="797"/>
      <c r="F27" s="53"/>
    </row>
    <row r="28" spans="1:6" ht="15.75" thickBot="1" x14ac:dyDescent="0.3">
      <c r="A28" s="782" t="s">
        <v>551</v>
      </c>
      <c r="B28" s="783"/>
      <c r="C28" s="792">
        <v>0</v>
      </c>
      <c r="D28" s="792">
        <v>0</v>
      </c>
      <c r="E28" s="793">
        <v>0</v>
      </c>
      <c r="F28" s="53"/>
    </row>
    <row r="29" spans="1:6" ht="15.75" thickBot="1" x14ac:dyDescent="0.3">
      <c r="A29" s="789"/>
      <c r="B29" s="790"/>
      <c r="C29" s="798"/>
      <c r="D29" s="798"/>
      <c r="E29" s="798"/>
      <c r="F29" s="53"/>
    </row>
    <row r="30" spans="1:6" ht="15.75" thickBot="1" x14ac:dyDescent="0.3">
      <c r="A30" s="782" t="s">
        <v>552</v>
      </c>
      <c r="B30" s="783"/>
      <c r="C30" s="792">
        <v>0</v>
      </c>
      <c r="D30" s="792">
        <v>0</v>
      </c>
      <c r="E30" s="793">
        <v>0</v>
      </c>
      <c r="F30" s="53"/>
    </row>
    <row r="31" spans="1:6" ht="15.75" thickBot="1" x14ac:dyDescent="0.3">
      <c r="A31" s="794"/>
      <c r="B31" s="795"/>
      <c r="C31" s="791"/>
      <c r="D31" s="791"/>
      <c r="E31" s="791"/>
      <c r="F31" s="53"/>
    </row>
    <row r="32" spans="1:6" ht="15.75" thickBot="1" x14ac:dyDescent="0.3">
      <c r="A32" s="782" t="s">
        <v>553</v>
      </c>
      <c r="B32" s="783"/>
      <c r="C32" s="796">
        <f>C28-C30</f>
        <v>0</v>
      </c>
      <c r="D32" s="796">
        <f>D28-D30</f>
        <v>0</v>
      </c>
      <c r="E32" s="796">
        <f>E28-E30</f>
        <v>0</v>
      </c>
      <c r="F32" s="53"/>
    </row>
    <row r="33" spans="1:6" x14ac:dyDescent="0.25">
      <c r="A33" s="53"/>
      <c r="B33" s="53"/>
      <c r="C33" s="53"/>
      <c r="D33" s="53"/>
      <c r="E33" s="53"/>
      <c r="F33" s="53"/>
    </row>
    <row r="34" spans="1:6" ht="39" customHeight="1" x14ac:dyDescent="0.25">
      <c r="A34" s="799" t="s">
        <v>554</v>
      </c>
      <c r="B34" s="799"/>
      <c r="C34" s="799"/>
      <c r="D34" s="799"/>
      <c r="E34" s="799"/>
      <c r="F34" s="55"/>
    </row>
    <row r="35" spans="1:6" ht="39" customHeight="1" x14ac:dyDescent="0.25">
      <c r="A35" s="799" t="s">
        <v>555</v>
      </c>
      <c r="B35" s="799"/>
      <c r="C35" s="799"/>
      <c r="D35" s="799"/>
      <c r="E35" s="799"/>
      <c r="F35" s="55"/>
    </row>
    <row r="36" spans="1:6" x14ac:dyDescent="0.25">
      <c r="A36" s="799" t="s">
        <v>556</v>
      </c>
      <c r="B36" s="799"/>
      <c r="C36" s="799"/>
      <c r="D36" s="799"/>
      <c r="E36" s="799"/>
      <c r="F36" s="55"/>
    </row>
  </sheetData>
  <mergeCells count="19">
    <mergeCell ref="A36:E36"/>
    <mergeCell ref="A26:B26"/>
    <mergeCell ref="A28:B28"/>
    <mergeCell ref="A30:B30"/>
    <mergeCell ref="A32:B32"/>
    <mergeCell ref="A34:E34"/>
    <mergeCell ref="A35:E35"/>
    <mergeCell ref="A12:B12"/>
    <mergeCell ref="A16:B16"/>
    <mergeCell ref="A18:B18"/>
    <mergeCell ref="A20:B20"/>
    <mergeCell ref="A22:B22"/>
    <mergeCell ref="A24:B24"/>
    <mergeCell ref="A1:E1"/>
    <mergeCell ref="A2:E2"/>
    <mergeCell ref="A3:E3"/>
    <mergeCell ref="A4:E4"/>
    <mergeCell ref="A6:B6"/>
    <mergeCell ref="A8:B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showRowColHeaders="0" workbookViewId="0">
      <selection activeCell="M18" sqref="M18"/>
    </sheetView>
  </sheetViews>
  <sheetFormatPr baseColWidth="10" defaultRowHeight="15" x14ac:dyDescent="0.25"/>
  <cols>
    <col min="1" max="1" width="2.7109375" customWidth="1"/>
    <col min="2" max="3" width="11.42578125" customWidth="1"/>
    <col min="4" max="4" width="51.28515625" customWidth="1"/>
    <col min="5" max="5" width="20.85546875" customWidth="1"/>
    <col min="6" max="6" width="26.85546875" bestFit="1" customWidth="1"/>
    <col min="7" max="10" width="20.85546875" customWidth="1"/>
  </cols>
  <sheetData>
    <row r="1" spans="1:10" x14ac:dyDescent="0.25">
      <c r="A1" s="749"/>
      <c r="B1" s="749"/>
      <c r="C1" s="749"/>
      <c r="D1" s="749"/>
      <c r="E1" s="749"/>
      <c r="F1" s="749"/>
      <c r="G1" s="749"/>
      <c r="H1" s="749"/>
      <c r="I1" s="749"/>
      <c r="J1" s="749"/>
    </row>
    <row r="2" spans="1:10" x14ac:dyDescent="0.25">
      <c r="A2" s="749"/>
      <c r="B2" s="829" t="s">
        <v>0</v>
      </c>
      <c r="C2" s="830"/>
      <c r="D2" s="830"/>
      <c r="E2" s="830"/>
      <c r="F2" s="830"/>
      <c r="G2" s="830"/>
      <c r="H2" s="830"/>
      <c r="I2" s="830"/>
      <c r="J2" s="831"/>
    </row>
    <row r="3" spans="1:10" x14ac:dyDescent="0.25">
      <c r="A3" s="749"/>
      <c r="B3" s="832" t="s">
        <v>1</v>
      </c>
      <c r="C3" s="833"/>
      <c r="D3" s="833"/>
      <c r="E3" s="833"/>
      <c r="F3" s="833"/>
      <c r="G3" s="833"/>
      <c r="H3" s="833"/>
      <c r="I3" s="833"/>
      <c r="J3" s="834"/>
    </row>
    <row r="4" spans="1:10" x14ac:dyDescent="0.25">
      <c r="A4" s="749"/>
      <c r="B4" s="835" t="s">
        <v>558</v>
      </c>
      <c r="C4" s="836"/>
      <c r="D4" s="836"/>
      <c r="E4" s="836"/>
      <c r="F4" s="836"/>
      <c r="G4" s="836"/>
      <c r="H4" s="836"/>
      <c r="I4" s="836"/>
      <c r="J4" s="837"/>
    </row>
    <row r="5" spans="1:10" x14ac:dyDescent="0.25">
      <c r="A5" s="749"/>
      <c r="B5" s="835" t="s">
        <v>123</v>
      </c>
      <c r="C5" s="836"/>
      <c r="D5" s="836"/>
      <c r="E5" s="836"/>
      <c r="F5" s="836"/>
      <c r="G5" s="836"/>
      <c r="H5" s="836"/>
      <c r="I5" s="836"/>
      <c r="J5" s="837"/>
    </row>
    <row r="6" spans="1:10" x14ac:dyDescent="0.25">
      <c r="A6" s="749"/>
      <c r="B6" s="838"/>
      <c r="C6" s="839"/>
      <c r="D6" s="840"/>
      <c r="E6" s="840"/>
      <c r="F6" s="840"/>
      <c r="G6" s="840"/>
      <c r="H6" s="840"/>
      <c r="I6" s="840"/>
      <c r="J6" s="841"/>
    </row>
    <row r="7" spans="1:10" x14ac:dyDescent="0.25">
      <c r="A7" s="749"/>
      <c r="B7" s="518"/>
      <c r="C7" s="518"/>
      <c r="D7" s="518"/>
      <c r="E7" s="518"/>
      <c r="F7" s="518"/>
      <c r="G7" s="518"/>
      <c r="H7" s="518"/>
      <c r="I7" s="518"/>
      <c r="J7" s="518"/>
    </row>
    <row r="8" spans="1:10" x14ac:dyDescent="0.25">
      <c r="A8" s="749"/>
      <c r="B8" s="735" t="s">
        <v>5</v>
      </c>
      <c r="C8" s="842"/>
      <c r="D8" s="736"/>
      <c r="E8" s="802" t="s">
        <v>438</v>
      </c>
      <c r="F8" s="843"/>
      <c r="G8" s="843"/>
      <c r="H8" s="843"/>
      <c r="I8" s="803"/>
      <c r="J8" s="740" t="s">
        <v>419</v>
      </c>
    </row>
    <row r="9" spans="1:10" x14ac:dyDescent="0.25">
      <c r="A9" s="749"/>
      <c r="B9" s="741"/>
      <c r="C9" s="844"/>
      <c r="D9" s="742"/>
      <c r="E9" s="804" t="s">
        <v>420</v>
      </c>
      <c r="F9" s="845" t="s">
        <v>421</v>
      </c>
      <c r="G9" s="845" t="s">
        <v>396</v>
      </c>
      <c r="H9" s="845" t="s">
        <v>397</v>
      </c>
      <c r="I9" s="846" t="s">
        <v>422</v>
      </c>
      <c r="J9" s="847"/>
    </row>
    <row r="10" spans="1:10" x14ac:dyDescent="0.25">
      <c r="A10" s="749"/>
      <c r="B10" s="746"/>
      <c r="C10" s="848"/>
      <c r="D10" s="747"/>
      <c r="E10" s="849">
        <v>1</v>
      </c>
      <c r="F10" s="849">
        <v>2</v>
      </c>
      <c r="G10" s="849" t="s">
        <v>423</v>
      </c>
      <c r="H10" s="849">
        <v>4</v>
      </c>
      <c r="I10" s="850">
        <v>5</v>
      </c>
      <c r="J10" s="849" t="s">
        <v>424</v>
      </c>
    </row>
    <row r="11" spans="1:10" x14ac:dyDescent="0.25">
      <c r="A11" s="805"/>
      <c r="B11" s="806" t="s">
        <v>559</v>
      </c>
      <c r="C11" s="807"/>
      <c r="D11" s="808"/>
      <c r="E11" s="809">
        <v>159692500</v>
      </c>
      <c r="F11" s="809">
        <v>23350162.52</v>
      </c>
      <c r="G11" s="809">
        <v>183042662.52000001</v>
      </c>
      <c r="H11" s="809">
        <v>176902165.19</v>
      </c>
      <c r="I11" s="809">
        <v>176348946.40000001</v>
      </c>
      <c r="J11" s="809">
        <v>6140497.3300000131</v>
      </c>
    </row>
    <row r="12" spans="1:10" x14ac:dyDescent="0.25">
      <c r="A12" s="805"/>
      <c r="B12" s="810"/>
      <c r="C12" s="811" t="s">
        <v>560</v>
      </c>
      <c r="D12" s="812"/>
      <c r="E12" s="813">
        <f t="shared" ref="E12:J12" si="0">SUM(E13:E14)</f>
        <v>0</v>
      </c>
      <c r="F12" s="813">
        <f t="shared" si="0"/>
        <v>0</v>
      </c>
      <c r="G12" s="813">
        <f t="shared" si="0"/>
        <v>0</v>
      </c>
      <c r="H12" s="813">
        <f t="shared" si="0"/>
        <v>0</v>
      </c>
      <c r="I12" s="813">
        <f t="shared" si="0"/>
        <v>0</v>
      </c>
      <c r="J12" s="813">
        <f t="shared" si="0"/>
        <v>0</v>
      </c>
    </row>
    <row r="13" spans="1:10" x14ac:dyDescent="0.25">
      <c r="A13" s="805"/>
      <c r="B13" s="810"/>
      <c r="C13" s="814"/>
      <c r="D13" s="815" t="s">
        <v>561</v>
      </c>
      <c r="E13" s="816">
        <v>0</v>
      </c>
      <c r="F13" s="817">
        <v>0</v>
      </c>
      <c r="G13" s="818">
        <f>SUM(E13:F13)</f>
        <v>0</v>
      </c>
      <c r="H13" s="817">
        <v>0</v>
      </c>
      <c r="I13" s="817">
        <v>0</v>
      </c>
      <c r="J13" s="819">
        <f>(G13-H13)</f>
        <v>0</v>
      </c>
    </row>
    <row r="14" spans="1:10" x14ac:dyDescent="0.25">
      <c r="A14" s="805"/>
      <c r="B14" s="810"/>
      <c r="C14" s="814"/>
      <c r="D14" s="815" t="s">
        <v>562</v>
      </c>
      <c r="E14" s="816">
        <v>0</v>
      </c>
      <c r="F14" s="817">
        <v>0</v>
      </c>
      <c r="G14" s="818">
        <f>SUM(E14:F14)</f>
        <v>0</v>
      </c>
      <c r="H14" s="817">
        <v>0</v>
      </c>
      <c r="I14" s="817">
        <v>0</v>
      </c>
      <c r="J14" s="819">
        <f>(G14-H14)</f>
        <v>0</v>
      </c>
    </row>
    <row r="15" spans="1:10" x14ac:dyDescent="0.25">
      <c r="A15" s="805"/>
      <c r="B15" s="810"/>
      <c r="C15" s="811" t="s">
        <v>563</v>
      </c>
      <c r="D15" s="812"/>
      <c r="E15" s="813">
        <v>159692500</v>
      </c>
      <c r="F15" s="813">
        <v>23350162.52</v>
      </c>
      <c r="G15" s="813">
        <v>183042662.52000001</v>
      </c>
      <c r="H15" s="813">
        <v>176902165.19</v>
      </c>
      <c r="I15" s="813">
        <v>176348946.40000001</v>
      </c>
      <c r="J15" s="813">
        <v>6140497.3300000131</v>
      </c>
    </row>
    <row r="16" spans="1:10" x14ac:dyDescent="0.25">
      <c r="A16" s="805"/>
      <c r="B16" s="810"/>
      <c r="C16" s="814"/>
      <c r="D16" s="815" t="s">
        <v>564</v>
      </c>
      <c r="E16" s="816">
        <v>159692500</v>
      </c>
      <c r="F16" s="817">
        <v>23350162.52</v>
      </c>
      <c r="G16" s="818">
        <v>183042662.52000001</v>
      </c>
      <c r="H16" s="817">
        <v>176902165.19</v>
      </c>
      <c r="I16" s="817">
        <v>176348946.40000001</v>
      </c>
      <c r="J16" s="819">
        <v>6140497.3300000131</v>
      </c>
    </row>
    <row r="17" spans="1:10" x14ac:dyDescent="0.25">
      <c r="A17" s="805"/>
      <c r="B17" s="810"/>
      <c r="C17" s="814"/>
      <c r="D17" s="815" t="s">
        <v>565</v>
      </c>
      <c r="E17" s="816">
        <v>0</v>
      </c>
      <c r="F17" s="817">
        <v>0</v>
      </c>
      <c r="G17" s="818">
        <f t="shared" ref="G17:G23" si="1">SUM(E17:F17)</f>
        <v>0</v>
      </c>
      <c r="H17" s="817">
        <v>0</v>
      </c>
      <c r="I17" s="817">
        <v>0</v>
      </c>
      <c r="J17" s="819">
        <v>0</v>
      </c>
    </row>
    <row r="18" spans="1:10" x14ac:dyDescent="0.25">
      <c r="A18" s="805"/>
      <c r="B18" s="810"/>
      <c r="C18" s="814"/>
      <c r="D18" s="815" t="s">
        <v>566</v>
      </c>
      <c r="E18" s="816">
        <v>0</v>
      </c>
      <c r="F18" s="817">
        <v>0</v>
      </c>
      <c r="G18" s="818">
        <f t="shared" si="1"/>
        <v>0</v>
      </c>
      <c r="H18" s="817">
        <v>0</v>
      </c>
      <c r="I18" s="817">
        <v>0</v>
      </c>
      <c r="J18" s="819">
        <v>0</v>
      </c>
    </row>
    <row r="19" spans="1:10" x14ac:dyDescent="0.25">
      <c r="A19" s="805"/>
      <c r="B19" s="810"/>
      <c r="C19" s="814"/>
      <c r="D19" s="815" t="s">
        <v>567</v>
      </c>
      <c r="E19" s="816">
        <v>0</v>
      </c>
      <c r="F19" s="817">
        <v>0</v>
      </c>
      <c r="G19" s="818">
        <f t="shared" si="1"/>
        <v>0</v>
      </c>
      <c r="H19" s="817">
        <v>0</v>
      </c>
      <c r="I19" s="817">
        <v>0</v>
      </c>
      <c r="J19" s="819">
        <v>0</v>
      </c>
    </row>
    <row r="20" spans="1:10" x14ac:dyDescent="0.25">
      <c r="A20" s="805"/>
      <c r="B20" s="810"/>
      <c r="C20" s="814"/>
      <c r="D20" s="815" t="s">
        <v>568</v>
      </c>
      <c r="E20" s="816">
        <v>0</v>
      </c>
      <c r="F20" s="817">
        <v>0</v>
      </c>
      <c r="G20" s="818">
        <f t="shared" si="1"/>
        <v>0</v>
      </c>
      <c r="H20" s="817">
        <v>0</v>
      </c>
      <c r="I20" s="817">
        <v>0</v>
      </c>
      <c r="J20" s="819">
        <v>0</v>
      </c>
    </row>
    <row r="21" spans="1:10" ht="24" x14ac:dyDescent="0.25">
      <c r="A21" s="805"/>
      <c r="B21" s="810"/>
      <c r="C21" s="814"/>
      <c r="D21" s="815" t="s">
        <v>569</v>
      </c>
      <c r="E21" s="816">
        <v>0</v>
      </c>
      <c r="F21" s="817">
        <v>0</v>
      </c>
      <c r="G21" s="818">
        <f t="shared" si="1"/>
        <v>0</v>
      </c>
      <c r="H21" s="817">
        <v>0</v>
      </c>
      <c r="I21" s="817">
        <v>0</v>
      </c>
      <c r="J21" s="819">
        <v>0</v>
      </c>
    </row>
    <row r="22" spans="1:10" x14ac:dyDescent="0.25">
      <c r="A22" s="805"/>
      <c r="B22" s="810"/>
      <c r="C22" s="814"/>
      <c r="D22" s="815" t="s">
        <v>570</v>
      </c>
      <c r="E22" s="816">
        <v>0</v>
      </c>
      <c r="F22" s="817">
        <v>0</v>
      </c>
      <c r="G22" s="818">
        <f t="shared" si="1"/>
        <v>0</v>
      </c>
      <c r="H22" s="817">
        <v>0</v>
      </c>
      <c r="I22" s="817">
        <v>0</v>
      </c>
      <c r="J22" s="819">
        <v>0</v>
      </c>
    </row>
    <row r="23" spans="1:10" x14ac:dyDescent="0.25">
      <c r="A23" s="805"/>
      <c r="B23" s="810"/>
      <c r="C23" s="814"/>
      <c r="D23" s="815" t="s">
        <v>571</v>
      </c>
      <c r="E23" s="816">
        <v>0</v>
      </c>
      <c r="F23" s="817">
        <v>0</v>
      </c>
      <c r="G23" s="818">
        <f t="shared" si="1"/>
        <v>0</v>
      </c>
      <c r="H23" s="817">
        <v>0</v>
      </c>
      <c r="I23" s="817">
        <v>0</v>
      </c>
      <c r="J23" s="819">
        <v>0</v>
      </c>
    </row>
    <row r="24" spans="1:10" x14ac:dyDescent="0.25">
      <c r="A24" s="805"/>
      <c r="B24" s="810"/>
      <c r="C24" s="811" t="s">
        <v>572</v>
      </c>
      <c r="D24" s="812"/>
      <c r="E24" s="813">
        <f t="shared" ref="E24:J24" si="2">SUM(E25:E27)</f>
        <v>0</v>
      </c>
      <c r="F24" s="813">
        <f t="shared" si="2"/>
        <v>0</v>
      </c>
      <c r="G24" s="813">
        <f t="shared" si="2"/>
        <v>0</v>
      </c>
      <c r="H24" s="813">
        <f t="shared" si="2"/>
        <v>0</v>
      </c>
      <c r="I24" s="813">
        <f t="shared" si="2"/>
        <v>0</v>
      </c>
      <c r="J24" s="813">
        <v>0</v>
      </c>
    </row>
    <row r="25" spans="1:10" ht="24" x14ac:dyDescent="0.25">
      <c r="A25" s="805"/>
      <c r="B25" s="810"/>
      <c r="C25" s="814"/>
      <c r="D25" s="815" t="s">
        <v>573</v>
      </c>
      <c r="E25" s="816">
        <v>0</v>
      </c>
      <c r="F25" s="817">
        <v>0</v>
      </c>
      <c r="G25" s="818">
        <f>SUM(E25:F25)</f>
        <v>0</v>
      </c>
      <c r="H25" s="817">
        <v>0</v>
      </c>
      <c r="I25" s="817">
        <v>0</v>
      </c>
      <c r="J25" s="819">
        <v>0</v>
      </c>
    </row>
    <row r="26" spans="1:10" x14ac:dyDescent="0.25">
      <c r="A26" s="805"/>
      <c r="B26" s="810"/>
      <c r="C26" s="814"/>
      <c r="D26" s="815" t="s">
        <v>574</v>
      </c>
      <c r="E26" s="816">
        <v>0</v>
      </c>
      <c r="F26" s="817">
        <v>0</v>
      </c>
      <c r="G26" s="818">
        <f>SUM(E26:F26)</f>
        <v>0</v>
      </c>
      <c r="H26" s="817">
        <v>0</v>
      </c>
      <c r="I26" s="817">
        <v>0</v>
      </c>
      <c r="J26" s="819">
        <v>0</v>
      </c>
    </row>
    <row r="27" spans="1:10" x14ac:dyDescent="0.25">
      <c r="A27" s="805"/>
      <c r="B27" s="810"/>
      <c r="C27" s="814"/>
      <c r="D27" s="815" t="s">
        <v>575</v>
      </c>
      <c r="E27" s="816">
        <v>0</v>
      </c>
      <c r="F27" s="817">
        <v>0</v>
      </c>
      <c r="G27" s="818">
        <f>SUM(E27:F27)</f>
        <v>0</v>
      </c>
      <c r="H27" s="817">
        <v>0</v>
      </c>
      <c r="I27" s="817">
        <v>0</v>
      </c>
      <c r="J27" s="819">
        <v>0</v>
      </c>
    </row>
    <row r="28" spans="1:10" x14ac:dyDescent="0.25">
      <c r="A28" s="805"/>
      <c r="B28" s="810"/>
      <c r="C28" s="811" t="s">
        <v>576</v>
      </c>
      <c r="D28" s="812"/>
      <c r="E28" s="813">
        <f t="shared" ref="E28:J28" si="3">SUM(E29:E30)</f>
        <v>0</v>
      </c>
      <c r="F28" s="813">
        <f t="shared" si="3"/>
        <v>0</v>
      </c>
      <c r="G28" s="813">
        <f t="shared" si="3"/>
        <v>0</v>
      </c>
      <c r="H28" s="813">
        <f t="shared" si="3"/>
        <v>0</v>
      </c>
      <c r="I28" s="813">
        <f t="shared" si="3"/>
        <v>0</v>
      </c>
      <c r="J28" s="813">
        <v>0</v>
      </c>
    </row>
    <row r="29" spans="1:10" x14ac:dyDescent="0.25">
      <c r="A29" s="805"/>
      <c r="B29" s="810"/>
      <c r="C29" s="814"/>
      <c r="D29" s="815" t="s">
        <v>577</v>
      </c>
      <c r="E29" s="816">
        <v>0</v>
      </c>
      <c r="F29" s="817">
        <v>0</v>
      </c>
      <c r="G29" s="818">
        <f>SUM(E29:F29)</f>
        <v>0</v>
      </c>
      <c r="H29" s="817">
        <v>0</v>
      </c>
      <c r="I29" s="817">
        <v>0</v>
      </c>
      <c r="J29" s="819">
        <v>0</v>
      </c>
    </row>
    <row r="30" spans="1:10" x14ac:dyDescent="0.25">
      <c r="A30" s="805"/>
      <c r="B30" s="810"/>
      <c r="C30" s="814"/>
      <c r="D30" s="815" t="s">
        <v>578</v>
      </c>
      <c r="E30" s="816">
        <v>0</v>
      </c>
      <c r="F30" s="817">
        <v>0</v>
      </c>
      <c r="G30" s="818">
        <f>SUM(E30:F30)</f>
        <v>0</v>
      </c>
      <c r="H30" s="817">
        <v>0</v>
      </c>
      <c r="I30" s="817">
        <v>0</v>
      </c>
      <c r="J30" s="819">
        <v>0</v>
      </c>
    </row>
    <row r="31" spans="1:10" x14ac:dyDescent="0.25">
      <c r="A31" s="805"/>
      <c r="B31" s="810"/>
      <c r="C31" s="811" t="s">
        <v>579</v>
      </c>
      <c r="D31" s="812"/>
      <c r="E31" s="813">
        <f t="shared" ref="E31:J31" si="4">SUM(E32:E35)</f>
        <v>0</v>
      </c>
      <c r="F31" s="813">
        <f t="shared" si="4"/>
        <v>0</v>
      </c>
      <c r="G31" s="813">
        <f t="shared" si="4"/>
        <v>0</v>
      </c>
      <c r="H31" s="813">
        <f t="shared" si="4"/>
        <v>0</v>
      </c>
      <c r="I31" s="813">
        <f t="shared" si="4"/>
        <v>0</v>
      </c>
      <c r="J31" s="813">
        <v>0</v>
      </c>
    </row>
    <row r="32" spans="1:10" x14ac:dyDescent="0.25">
      <c r="A32" s="805"/>
      <c r="B32" s="810"/>
      <c r="C32" s="814"/>
      <c r="D32" s="815" t="s">
        <v>580</v>
      </c>
      <c r="E32" s="816">
        <v>0</v>
      </c>
      <c r="F32" s="817">
        <v>0</v>
      </c>
      <c r="G32" s="818">
        <f>SUM(E32:F32)</f>
        <v>0</v>
      </c>
      <c r="H32" s="817">
        <v>0</v>
      </c>
      <c r="I32" s="817">
        <v>0</v>
      </c>
      <c r="J32" s="819">
        <v>0</v>
      </c>
    </row>
    <row r="33" spans="1:10" x14ac:dyDescent="0.25">
      <c r="A33" s="805"/>
      <c r="B33" s="810"/>
      <c r="C33" s="814"/>
      <c r="D33" s="815" t="s">
        <v>581</v>
      </c>
      <c r="E33" s="816">
        <v>0</v>
      </c>
      <c r="F33" s="817">
        <v>0</v>
      </c>
      <c r="G33" s="818">
        <f>SUM(E33:F33)</f>
        <v>0</v>
      </c>
      <c r="H33" s="817">
        <v>0</v>
      </c>
      <c r="I33" s="817">
        <v>0</v>
      </c>
      <c r="J33" s="819">
        <v>0</v>
      </c>
    </row>
    <row r="34" spans="1:10" x14ac:dyDescent="0.25">
      <c r="A34" s="805"/>
      <c r="B34" s="810"/>
      <c r="C34" s="814"/>
      <c r="D34" s="815" t="s">
        <v>582</v>
      </c>
      <c r="E34" s="816">
        <v>0</v>
      </c>
      <c r="F34" s="817">
        <v>0</v>
      </c>
      <c r="G34" s="818">
        <f>SUM(E34:F34)</f>
        <v>0</v>
      </c>
      <c r="H34" s="817">
        <v>0</v>
      </c>
      <c r="I34" s="817">
        <v>0</v>
      </c>
      <c r="J34" s="819">
        <v>0</v>
      </c>
    </row>
    <row r="35" spans="1:10" ht="24" x14ac:dyDescent="0.25">
      <c r="A35" s="805"/>
      <c r="B35" s="810"/>
      <c r="C35" s="814"/>
      <c r="D35" s="815" t="s">
        <v>583</v>
      </c>
      <c r="E35" s="816">
        <v>0</v>
      </c>
      <c r="F35" s="817">
        <v>0</v>
      </c>
      <c r="G35" s="818">
        <f>SUM(E35:F35)</f>
        <v>0</v>
      </c>
      <c r="H35" s="817">
        <v>0</v>
      </c>
      <c r="I35" s="817">
        <v>0</v>
      </c>
      <c r="J35" s="819">
        <v>0</v>
      </c>
    </row>
    <row r="36" spans="1:10" x14ac:dyDescent="0.25">
      <c r="A36" s="805"/>
      <c r="B36" s="810"/>
      <c r="C36" s="811" t="s">
        <v>584</v>
      </c>
      <c r="D36" s="812"/>
      <c r="E36" s="813">
        <f t="shared" ref="E36:J36" si="5">SUM(E37)</f>
        <v>0</v>
      </c>
      <c r="F36" s="813">
        <f t="shared" si="5"/>
        <v>0</v>
      </c>
      <c r="G36" s="813">
        <f t="shared" si="5"/>
        <v>0</v>
      </c>
      <c r="H36" s="813">
        <f t="shared" si="5"/>
        <v>0</v>
      </c>
      <c r="I36" s="813">
        <f t="shared" si="5"/>
        <v>0</v>
      </c>
      <c r="J36" s="813">
        <v>0</v>
      </c>
    </row>
    <row r="37" spans="1:10" x14ac:dyDescent="0.25">
      <c r="A37" s="805"/>
      <c r="B37" s="810"/>
      <c r="C37" s="814"/>
      <c r="D37" s="815" t="s">
        <v>585</v>
      </c>
      <c r="E37" s="816">
        <v>0</v>
      </c>
      <c r="F37" s="817">
        <v>0</v>
      </c>
      <c r="G37" s="818">
        <f>SUM(E37:F37)</f>
        <v>0</v>
      </c>
      <c r="H37" s="817">
        <v>0</v>
      </c>
      <c r="I37" s="817">
        <v>0</v>
      </c>
      <c r="J37" s="819">
        <v>0</v>
      </c>
    </row>
    <row r="38" spans="1:10" x14ac:dyDescent="0.25">
      <c r="A38" s="805"/>
      <c r="B38" s="806" t="s">
        <v>586</v>
      </c>
      <c r="C38" s="807"/>
      <c r="D38" s="808"/>
      <c r="E38" s="816">
        <v>0</v>
      </c>
      <c r="F38" s="817">
        <v>0</v>
      </c>
      <c r="G38" s="818">
        <f>SUM(E38:F38)</f>
        <v>0</v>
      </c>
      <c r="H38" s="817">
        <v>0</v>
      </c>
      <c r="I38" s="817">
        <v>0</v>
      </c>
      <c r="J38" s="819">
        <v>0</v>
      </c>
    </row>
    <row r="39" spans="1:10" x14ac:dyDescent="0.25">
      <c r="A39" s="805"/>
      <c r="B39" s="806" t="s">
        <v>587</v>
      </c>
      <c r="C39" s="807"/>
      <c r="D39" s="808"/>
      <c r="E39" s="816">
        <v>0</v>
      </c>
      <c r="F39" s="817">
        <v>0</v>
      </c>
      <c r="G39" s="818">
        <f>SUM(E39:F39)</f>
        <v>0</v>
      </c>
      <c r="H39" s="817">
        <v>0</v>
      </c>
      <c r="I39" s="817">
        <v>0</v>
      </c>
      <c r="J39" s="819">
        <v>0</v>
      </c>
    </row>
    <row r="40" spans="1:10" x14ac:dyDescent="0.25">
      <c r="A40" s="805"/>
      <c r="B40" s="806" t="s">
        <v>588</v>
      </c>
      <c r="C40" s="807"/>
      <c r="D40" s="808"/>
      <c r="E40" s="816">
        <v>0</v>
      </c>
      <c r="F40" s="817">
        <v>0</v>
      </c>
      <c r="G40" s="818">
        <f>SUM(E40:F40)</f>
        <v>0</v>
      </c>
      <c r="H40" s="817">
        <v>0</v>
      </c>
      <c r="I40" s="817">
        <v>0</v>
      </c>
      <c r="J40" s="819">
        <v>0</v>
      </c>
    </row>
    <row r="41" spans="1:10" x14ac:dyDescent="0.25">
      <c r="A41" s="805"/>
      <c r="B41" s="820"/>
      <c r="C41" s="821"/>
      <c r="D41" s="822"/>
      <c r="E41" s="823"/>
      <c r="F41" s="824"/>
      <c r="G41" s="824"/>
      <c r="H41" s="824"/>
      <c r="I41" s="824"/>
      <c r="J41" s="824"/>
    </row>
    <row r="42" spans="1:10" x14ac:dyDescent="0.25">
      <c r="A42" s="805"/>
      <c r="B42" s="825"/>
      <c r="C42" s="826" t="s">
        <v>436</v>
      </c>
      <c r="D42" s="827"/>
      <c r="E42" s="828">
        <v>159692500</v>
      </c>
      <c r="F42" s="828">
        <v>23350162.52</v>
      </c>
      <c r="G42" s="828">
        <v>183042662.52000001</v>
      </c>
      <c r="H42" s="828">
        <v>176902165.19</v>
      </c>
      <c r="I42" s="828">
        <v>176348946.40000001</v>
      </c>
      <c r="J42" s="828">
        <v>6140497.3300000131</v>
      </c>
    </row>
  </sheetData>
  <mergeCells count="18">
    <mergeCell ref="C36:D36"/>
    <mergeCell ref="B38:D38"/>
    <mergeCell ref="B39:D39"/>
    <mergeCell ref="B40:D40"/>
    <mergeCell ref="C42:D42"/>
    <mergeCell ref="B11:D11"/>
    <mergeCell ref="C12:D12"/>
    <mergeCell ref="C15:D15"/>
    <mergeCell ref="C24:D24"/>
    <mergeCell ref="C28:D28"/>
    <mergeCell ref="C31:D31"/>
    <mergeCell ref="B2:J2"/>
    <mergeCell ref="B3:J3"/>
    <mergeCell ref="B4:J4"/>
    <mergeCell ref="B5:J5"/>
    <mergeCell ref="B8:D10"/>
    <mergeCell ref="E8:I8"/>
    <mergeCell ref="J8:J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election activeCell="B6" sqref="B6"/>
    </sheetView>
  </sheetViews>
  <sheetFormatPr baseColWidth="10" defaultRowHeight="12" x14ac:dyDescent="0.2"/>
  <cols>
    <col min="1" max="1" width="17.28515625" style="539" customWidth="1"/>
    <col min="2" max="2" width="93.7109375" style="539" customWidth="1"/>
    <col min="3" max="3" width="14" style="539" customWidth="1"/>
    <col min="4" max="16384" width="11.42578125" style="539"/>
  </cols>
  <sheetData>
    <row r="1" spans="1:3" x14ac:dyDescent="0.2">
      <c r="A1" s="851" t="s">
        <v>589</v>
      </c>
      <c r="B1" s="852"/>
      <c r="C1" s="853"/>
    </row>
    <row r="2" spans="1:3" x14ac:dyDescent="0.2">
      <c r="A2" s="854"/>
      <c r="B2" s="855" t="s">
        <v>1</v>
      </c>
      <c r="C2" s="856"/>
    </row>
    <row r="3" spans="1:3" x14ac:dyDescent="0.2">
      <c r="A3" s="857" t="s">
        <v>590</v>
      </c>
      <c r="B3" s="858"/>
      <c r="C3" s="859"/>
    </row>
    <row r="4" spans="1:3" x14ac:dyDescent="0.2">
      <c r="A4" s="857" t="s">
        <v>591</v>
      </c>
      <c r="B4" s="858"/>
      <c r="C4" s="859"/>
    </row>
    <row r="5" spans="1:3" x14ac:dyDescent="0.2">
      <c r="A5" s="857" t="s">
        <v>4</v>
      </c>
      <c r="B5" s="858"/>
      <c r="C5" s="859"/>
    </row>
    <row r="6" spans="1:3" x14ac:dyDescent="0.2">
      <c r="A6" s="860" t="s">
        <v>592</v>
      </c>
      <c r="B6" s="861" t="s">
        <v>593</v>
      </c>
      <c r="C6" s="861" t="s">
        <v>397</v>
      </c>
    </row>
    <row r="7" spans="1:3" x14ac:dyDescent="0.2">
      <c r="A7" s="862"/>
      <c r="B7" s="863"/>
      <c r="C7" s="862"/>
    </row>
    <row r="8" spans="1:3" x14ac:dyDescent="0.2">
      <c r="A8" s="864"/>
      <c r="B8" s="864"/>
      <c r="C8" s="865"/>
    </row>
    <row r="9" spans="1:3" x14ac:dyDescent="0.2">
      <c r="A9" s="864"/>
      <c r="B9" s="864"/>
      <c r="C9" s="865"/>
    </row>
    <row r="10" spans="1:3" x14ac:dyDescent="0.2">
      <c r="A10" s="864"/>
      <c r="B10" s="864"/>
      <c r="C10" s="865"/>
    </row>
    <row r="11" spans="1:3" x14ac:dyDescent="0.2">
      <c r="A11" s="864"/>
      <c r="B11" s="864"/>
      <c r="C11" s="865"/>
    </row>
    <row r="12" spans="1:3" x14ac:dyDescent="0.2">
      <c r="A12" s="864"/>
      <c r="B12" s="864"/>
      <c r="C12" s="865"/>
    </row>
    <row r="13" spans="1:3" x14ac:dyDescent="0.2">
      <c r="A13" s="864"/>
      <c r="B13" s="864"/>
      <c r="C13" s="865"/>
    </row>
    <row r="14" spans="1:3" x14ac:dyDescent="0.2">
      <c r="A14" s="864"/>
      <c r="B14" s="864" t="s">
        <v>594</v>
      </c>
      <c r="C14" s="865"/>
    </row>
    <row r="15" spans="1:3" x14ac:dyDescent="0.2">
      <c r="A15" s="864"/>
      <c r="B15" s="864"/>
      <c r="C15" s="865"/>
    </row>
    <row r="16" spans="1:3" x14ac:dyDescent="0.2">
      <c r="A16" s="864"/>
      <c r="B16" s="864"/>
      <c r="C16" s="865"/>
    </row>
    <row r="17" spans="1:3" x14ac:dyDescent="0.2">
      <c r="A17" s="864"/>
      <c r="B17" s="864"/>
      <c r="C17" s="865"/>
    </row>
    <row r="18" spans="1:3" x14ac:dyDescent="0.2">
      <c r="A18" s="864"/>
      <c r="B18" s="864"/>
      <c r="C18" s="865"/>
    </row>
    <row r="19" spans="1:3" x14ac:dyDescent="0.2">
      <c r="A19" s="864"/>
      <c r="B19" s="864"/>
      <c r="C19" s="865"/>
    </row>
    <row r="20" spans="1:3" x14ac:dyDescent="0.2">
      <c r="A20" s="864"/>
      <c r="B20" s="864"/>
      <c r="C20" s="865"/>
    </row>
    <row r="21" spans="1:3" x14ac:dyDescent="0.2">
      <c r="A21" s="864"/>
      <c r="B21" s="864"/>
      <c r="C21" s="865"/>
    </row>
    <row r="22" spans="1:3" x14ac:dyDescent="0.2">
      <c r="A22" s="864"/>
      <c r="B22" s="864"/>
      <c r="C22" s="865"/>
    </row>
    <row r="23" spans="1:3" x14ac:dyDescent="0.2">
      <c r="A23" s="864"/>
      <c r="B23" s="864"/>
      <c r="C23" s="865"/>
    </row>
    <row r="24" spans="1:3" x14ac:dyDescent="0.2">
      <c r="A24" s="864"/>
      <c r="B24" s="864"/>
      <c r="C24" s="865"/>
    </row>
    <row r="25" spans="1:3" x14ac:dyDescent="0.2">
      <c r="A25" s="866"/>
      <c r="B25" s="867"/>
      <c r="C25" s="866"/>
    </row>
    <row r="26" spans="1:3" x14ac:dyDescent="0.2">
      <c r="A26" s="868"/>
      <c r="B26" s="868" t="s">
        <v>436</v>
      </c>
      <c r="C26" s="869">
        <f>SUM(C8:C25)</f>
        <v>0</v>
      </c>
    </row>
    <row r="30" spans="1:3" x14ac:dyDescent="0.2">
      <c r="A30" s="870"/>
      <c r="C30" s="871"/>
    </row>
    <row r="31" spans="1:3" x14ac:dyDescent="0.2">
      <c r="C31" s="871"/>
    </row>
  </sheetData>
  <mergeCells count="4">
    <mergeCell ref="A1:C1"/>
    <mergeCell ref="A3:C3"/>
    <mergeCell ref="A4:C4"/>
    <mergeCell ref="A5:C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election activeCell="G74" sqref="G74"/>
    </sheetView>
  </sheetViews>
  <sheetFormatPr baseColWidth="10" defaultRowHeight="15" x14ac:dyDescent="0.25"/>
  <cols>
    <col min="1" max="1" width="11.42578125" customWidth="1"/>
    <col min="2" max="2" width="39.42578125" customWidth="1"/>
    <col min="3" max="4" width="21" customWidth="1"/>
    <col min="5" max="5" width="4.140625" customWidth="1"/>
    <col min="6" max="6" width="11.42578125" customWidth="1"/>
    <col min="7" max="7" width="53.42578125" customWidth="1"/>
    <col min="8" max="9" width="21" customWidth="1"/>
    <col min="10" max="10" width="2.140625" customWidth="1"/>
  </cols>
  <sheetData>
    <row r="1" spans="1:10" x14ac:dyDescent="0.25">
      <c r="A1" s="59"/>
      <c r="B1" s="60"/>
      <c r="C1" s="61"/>
      <c r="D1" s="61"/>
      <c r="E1" s="62"/>
      <c r="F1" s="61"/>
      <c r="G1" s="61"/>
      <c r="H1" s="61"/>
      <c r="I1" s="60"/>
      <c r="J1" s="60"/>
    </row>
    <row r="2" spans="1:10" x14ac:dyDescent="0.25">
      <c r="A2" s="63"/>
      <c r="B2" s="64" t="s">
        <v>0</v>
      </c>
      <c r="C2" s="64"/>
      <c r="D2" s="64"/>
      <c r="E2" s="64"/>
      <c r="F2" s="64"/>
      <c r="G2" s="64"/>
      <c r="H2" s="64"/>
      <c r="I2" s="63"/>
      <c r="J2" s="63"/>
    </row>
    <row r="3" spans="1:10" x14ac:dyDescent="0.25">
      <c r="A3" s="63"/>
      <c r="B3" s="64" t="s">
        <v>1</v>
      </c>
      <c r="C3" s="64"/>
      <c r="D3" s="64"/>
      <c r="E3" s="64"/>
      <c r="F3" s="64"/>
      <c r="G3" s="64"/>
      <c r="H3" s="64"/>
      <c r="I3" s="63"/>
      <c r="J3" s="63"/>
    </row>
    <row r="4" spans="1:10" x14ac:dyDescent="0.25">
      <c r="A4" s="63"/>
      <c r="B4" s="64" t="s">
        <v>61</v>
      </c>
      <c r="C4" s="64"/>
      <c r="D4" s="64"/>
      <c r="E4" s="64"/>
      <c r="F4" s="64"/>
      <c r="G4" s="64"/>
      <c r="H4" s="64"/>
      <c r="I4" s="63"/>
      <c r="J4" s="63"/>
    </row>
    <row r="5" spans="1:10" x14ac:dyDescent="0.25">
      <c r="A5" s="65"/>
      <c r="B5" s="64" t="s">
        <v>62</v>
      </c>
      <c r="C5" s="64"/>
      <c r="D5" s="64"/>
      <c r="E5" s="64"/>
      <c r="F5" s="64"/>
      <c r="G5" s="64"/>
      <c r="H5" s="64"/>
      <c r="I5" s="65"/>
      <c r="J5" s="65"/>
    </row>
    <row r="6" spans="1:10" x14ac:dyDescent="0.25">
      <c r="A6" s="66"/>
      <c r="B6" s="64" t="s">
        <v>4</v>
      </c>
      <c r="C6" s="64"/>
      <c r="D6" s="64"/>
      <c r="E6" s="64"/>
      <c r="F6" s="64"/>
      <c r="G6" s="64"/>
      <c r="H6" s="64"/>
      <c r="I6" s="67"/>
      <c r="J6" s="60"/>
    </row>
    <row r="7" spans="1:10" x14ac:dyDescent="0.25">
      <c r="A7" s="65"/>
      <c r="B7" s="65"/>
      <c r="C7" s="65"/>
      <c r="D7" s="65"/>
      <c r="E7" s="68"/>
      <c r="F7" s="65"/>
      <c r="G7" s="65"/>
      <c r="H7" s="65"/>
      <c r="I7" s="65"/>
      <c r="J7" s="69"/>
    </row>
    <row r="8" spans="1:10" x14ac:dyDescent="0.25">
      <c r="A8" s="65"/>
      <c r="B8" s="65"/>
      <c r="C8" s="65"/>
      <c r="D8" s="65"/>
      <c r="E8" s="68"/>
      <c r="F8" s="65"/>
      <c r="G8" s="65"/>
      <c r="H8" s="65"/>
      <c r="I8" s="65"/>
      <c r="J8" s="60"/>
    </row>
    <row r="9" spans="1:10" x14ac:dyDescent="0.25">
      <c r="A9" s="99" t="s">
        <v>63</v>
      </c>
      <c r="B9" s="99"/>
      <c r="C9" s="100" t="s">
        <v>64</v>
      </c>
      <c r="D9" s="100"/>
      <c r="E9" s="101"/>
      <c r="F9" s="99" t="s">
        <v>63</v>
      </c>
      <c r="G9" s="99"/>
      <c r="H9" s="100" t="s">
        <v>64</v>
      </c>
      <c r="I9" s="100"/>
      <c r="J9" s="102"/>
    </row>
    <row r="10" spans="1:10" x14ac:dyDescent="0.25">
      <c r="A10" s="103"/>
      <c r="B10" s="103"/>
      <c r="C10" s="104">
        <v>2021</v>
      </c>
      <c r="D10" s="104">
        <v>2020</v>
      </c>
      <c r="E10" s="105"/>
      <c r="F10" s="103"/>
      <c r="G10" s="103"/>
      <c r="H10" s="104">
        <v>2021</v>
      </c>
      <c r="I10" s="104">
        <v>2020</v>
      </c>
      <c r="J10" s="106"/>
    </row>
    <row r="11" spans="1:10" x14ac:dyDescent="0.25">
      <c r="A11" s="65"/>
      <c r="B11" s="65"/>
      <c r="C11" s="65"/>
      <c r="D11" s="65"/>
      <c r="E11" s="68"/>
      <c r="F11" s="65"/>
      <c r="G11" s="65"/>
      <c r="H11" s="65"/>
      <c r="I11" s="65"/>
      <c r="J11" s="70"/>
    </row>
    <row r="12" spans="1:10" x14ac:dyDescent="0.25">
      <c r="A12" s="65"/>
      <c r="B12" s="65"/>
      <c r="C12" s="65"/>
      <c r="D12" s="65"/>
      <c r="E12" s="68"/>
      <c r="F12" s="65"/>
      <c r="G12" s="65"/>
      <c r="H12" s="65"/>
      <c r="I12" s="65"/>
      <c r="J12" s="70"/>
    </row>
    <row r="13" spans="1:10" x14ac:dyDescent="0.25">
      <c r="A13" s="71" t="s">
        <v>65</v>
      </c>
      <c r="B13" s="71"/>
      <c r="C13" s="72"/>
      <c r="D13" s="73"/>
      <c r="E13" s="74"/>
      <c r="F13" s="71" t="s">
        <v>66</v>
      </c>
      <c r="G13" s="71"/>
      <c r="H13" s="75"/>
      <c r="I13" s="75"/>
      <c r="J13" s="70"/>
    </row>
    <row r="14" spans="1:10" x14ac:dyDescent="0.25">
      <c r="A14" s="76"/>
      <c r="B14" s="75"/>
      <c r="C14" s="77"/>
      <c r="D14" s="77"/>
      <c r="E14" s="74"/>
      <c r="F14" s="76"/>
      <c r="G14" s="75"/>
      <c r="H14" s="78"/>
      <c r="I14" s="78"/>
      <c r="J14" s="70"/>
    </row>
    <row r="15" spans="1:10" x14ac:dyDescent="0.25">
      <c r="A15" s="79" t="s">
        <v>67</v>
      </c>
      <c r="B15" s="79"/>
      <c r="C15" s="77"/>
      <c r="D15" s="77"/>
      <c r="E15" s="74"/>
      <c r="F15" s="79" t="s">
        <v>68</v>
      </c>
      <c r="G15" s="79"/>
      <c r="H15" s="77"/>
      <c r="I15" s="77"/>
      <c r="J15" s="70"/>
    </row>
    <row r="16" spans="1:10" x14ac:dyDescent="0.25">
      <c r="A16" s="80"/>
      <c r="B16" s="81"/>
      <c r="C16" s="77"/>
      <c r="D16" s="77"/>
      <c r="E16" s="74"/>
      <c r="F16" s="80"/>
      <c r="G16" s="81"/>
      <c r="H16" s="77"/>
      <c r="I16" s="77"/>
      <c r="J16" s="70"/>
    </row>
    <row r="17" spans="1:10" x14ac:dyDescent="0.25">
      <c r="A17" s="82" t="s">
        <v>69</v>
      </c>
      <c r="B17" s="82"/>
      <c r="C17" s="83">
        <v>10447159.67</v>
      </c>
      <c r="D17" s="83">
        <v>10403060.41</v>
      </c>
      <c r="E17" s="74"/>
      <c r="F17" s="82" t="s">
        <v>70</v>
      </c>
      <c r="G17" s="82"/>
      <c r="H17" s="83">
        <v>2234381.71</v>
      </c>
      <c r="I17" s="83">
        <v>4109895.2</v>
      </c>
      <c r="J17" s="70"/>
    </row>
    <row r="18" spans="1:10" x14ac:dyDescent="0.25">
      <c r="A18" s="82" t="s">
        <v>71</v>
      </c>
      <c r="B18" s="82"/>
      <c r="C18" s="83">
        <v>0</v>
      </c>
      <c r="D18" s="83">
        <v>0</v>
      </c>
      <c r="E18" s="74"/>
      <c r="F18" s="82" t="s">
        <v>72</v>
      </c>
      <c r="G18" s="82"/>
      <c r="H18" s="83">
        <v>0</v>
      </c>
      <c r="I18" s="83">
        <v>0</v>
      </c>
      <c r="J18" s="70"/>
    </row>
    <row r="19" spans="1:10" x14ac:dyDescent="0.25">
      <c r="A19" s="82" t="s">
        <v>73</v>
      </c>
      <c r="B19" s="82"/>
      <c r="C19" s="83">
        <v>0</v>
      </c>
      <c r="D19" s="83">
        <v>0</v>
      </c>
      <c r="E19" s="74"/>
      <c r="F19" s="82" t="s">
        <v>74</v>
      </c>
      <c r="G19" s="82"/>
      <c r="H19" s="83">
        <v>0</v>
      </c>
      <c r="I19" s="83">
        <v>0</v>
      </c>
      <c r="J19" s="70"/>
    </row>
    <row r="20" spans="1:10" x14ac:dyDescent="0.25">
      <c r="A20" s="82" t="s">
        <v>75</v>
      </c>
      <c r="B20" s="82"/>
      <c r="C20" s="83">
        <v>0</v>
      </c>
      <c r="D20" s="83">
        <v>0</v>
      </c>
      <c r="E20" s="74"/>
      <c r="F20" s="82" t="s">
        <v>76</v>
      </c>
      <c r="G20" s="82"/>
      <c r="H20" s="83">
        <v>0</v>
      </c>
      <c r="I20" s="83">
        <v>0</v>
      </c>
      <c r="J20" s="70"/>
    </row>
    <row r="21" spans="1:10" x14ac:dyDescent="0.25">
      <c r="A21" s="82" t="s">
        <v>77</v>
      </c>
      <c r="B21" s="82"/>
      <c r="C21" s="83">
        <v>0</v>
      </c>
      <c r="D21" s="83">
        <v>0</v>
      </c>
      <c r="E21" s="74"/>
      <c r="F21" s="82" t="s">
        <v>78</v>
      </c>
      <c r="G21" s="82"/>
      <c r="H21" s="83">
        <v>0</v>
      </c>
      <c r="I21" s="83">
        <v>0</v>
      </c>
      <c r="J21" s="70"/>
    </row>
    <row r="22" spans="1:10" x14ac:dyDescent="0.25">
      <c r="A22" s="82" t="s">
        <v>79</v>
      </c>
      <c r="B22" s="82"/>
      <c r="C22" s="83">
        <v>0</v>
      </c>
      <c r="D22" s="83">
        <v>0</v>
      </c>
      <c r="E22" s="74"/>
      <c r="F22" s="82" t="s">
        <v>80</v>
      </c>
      <c r="G22" s="82"/>
      <c r="H22" s="83">
        <v>0</v>
      </c>
      <c r="I22" s="83">
        <v>4750</v>
      </c>
      <c r="J22" s="70"/>
    </row>
    <row r="23" spans="1:10" x14ac:dyDescent="0.25">
      <c r="A23" s="82" t="s">
        <v>81</v>
      </c>
      <c r="B23" s="82"/>
      <c r="C23" s="83">
        <v>0</v>
      </c>
      <c r="D23" s="83">
        <v>0</v>
      </c>
      <c r="E23" s="74"/>
      <c r="F23" s="82" t="s">
        <v>82</v>
      </c>
      <c r="G23" s="82"/>
      <c r="H23" s="83">
        <v>0</v>
      </c>
      <c r="I23" s="83">
        <v>0</v>
      </c>
      <c r="J23" s="70"/>
    </row>
    <row r="24" spans="1:10" x14ac:dyDescent="0.25">
      <c r="A24" s="84"/>
      <c r="B24" s="85"/>
      <c r="C24" s="86"/>
      <c r="D24" s="86"/>
      <c r="E24" s="74"/>
      <c r="F24" s="82" t="s">
        <v>83</v>
      </c>
      <c r="G24" s="82"/>
      <c r="H24" s="83">
        <v>0</v>
      </c>
      <c r="I24" s="83">
        <v>0</v>
      </c>
      <c r="J24" s="70"/>
    </row>
    <row r="25" spans="1:10" x14ac:dyDescent="0.25">
      <c r="A25" s="79" t="s">
        <v>84</v>
      </c>
      <c r="B25" s="79"/>
      <c r="C25" s="78">
        <v>10447159.67</v>
      </c>
      <c r="D25" s="78">
        <v>10403060.41</v>
      </c>
      <c r="E25" s="87"/>
      <c r="F25" s="76"/>
      <c r="G25" s="75"/>
      <c r="H25" s="88"/>
      <c r="I25" s="88"/>
      <c r="J25" s="70"/>
    </row>
    <row r="26" spans="1:10" x14ac:dyDescent="0.25">
      <c r="A26" s="76"/>
      <c r="B26" s="89"/>
      <c r="C26" s="88"/>
      <c r="D26" s="88"/>
      <c r="E26" s="87"/>
      <c r="F26" s="79" t="s">
        <v>85</v>
      </c>
      <c r="G26" s="79"/>
      <c r="H26" s="78">
        <v>2234381.71</v>
      </c>
      <c r="I26" s="78">
        <v>4114645.2</v>
      </c>
      <c r="J26" s="70"/>
    </row>
    <row r="27" spans="1:10" x14ac:dyDescent="0.25">
      <c r="A27" s="84"/>
      <c r="B27" s="84"/>
      <c r="C27" s="86"/>
      <c r="D27" s="86"/>
      <c r="E27" s="74"/>
      <c r="F27" s="90"/>
      <c r="G27" s="85"/>
      <c r="H27" s="86"/>
      <c r="I27" s="86"/>
      <c r="J27" s="70"/>
    </row>
    <row r="28" spans="1:10" x14ac:dyDescent="0.25">
      <c r="A28" s="79" t="s">
        <v>86</v>
      </c>
      <c r="B28" s="79"/>
      <c r="C28" s="77"/>
      <c r="D28" s="77"/>
      <c r="E28" s="74"/>
      <c r="F28" s="79" t="s">
        <v>87</v>
      </c>
      <c r="G28" s="79"/>
      <c r="H28" s="77"/>
      <c r="I28" s="77"/>
      <c r="J28" s="70"/>
    </row>
    <row r="29" spans="1:10" x14ac:dyDescent="0.25">
      <c r="A29" s="84"/>
      <c r="B29" s="84"/>
      <c r="C29" s="86"/>
      <c r="D29" s="86"/>
      <c r="E29" s="74"/>
      <c r="F29" s="84"/>
      <c r="G29" s="85"/>
      <c r="H29" s="86"/>
      <c r="I29" s="86"/>
      <c r="J29" s="70"/>
    </row>
    <row r="30" spans="1:10" x14ac:dyDescent="0.25">
      <c r="A30" s="82" t="s">
        <v>88</v>
      </c>
      <c r="B30" s="82"/>
      <c r="C30" s="83">
        <v>0</v>
      </c>
      <c r="D30" s="83">
        <v>0</v>
      </c>
      <c r="E30" s="74"/>
      <c r="F30" s="82" t="s">
        <v>89</v>
      </c>
      <c r="G30" s="82"/>
      <c r="H30" s="83">
        <v>0</v>
      </c>
      <c r="I30" s="83">
        <v>0</v>
      </c>
      <c r="J30" s="70"/>
    </row>
    <row r="31" spans="1:10" x14ac:dyDescent="0.25">
      <c r="A31" s="82" t="s">
        <v>90</v>
      </c>
      <c r="B31" s="82"/>
      <c r="C31" s="83">
        <v>0</v>
      </c>
      <c r="D31" s="83">
        <v>0</v>
      </c>
      <c r="E31" s="74"/>
      <c r="F31" s="82" t="s">
        <v>91</v>
      </c>
      <c r="G31" s="82"/>
      <c r="H31" s="83">
        <v>0</v>
      </c>
      <c r="I31" s="83">
        <v>0</v>
      </c>
      <c r="J31" s="70"/>
    </row>
    <row r="32" spans="1:10" x14ac:dyDescent="0.25">
      <c r="A32" s="82" t="s">
        <v>92</v>
      </c>
      <c r="B32" s="82"/>
      <c r="C32" s="83">
        <v>40519013.460000001</v>
      </c>
      <c r="D32" s="83">
        <v>40519013.460000001</v>
      </c>
      <c r="E32" s="74"/>
      <c r="F32" s="82" t="s">
        <v>93</v>
      </c>
      <c r="G32" s="82"/>
      <c r="H32" s="83">
        <v>0</v>
      </c>
      <c r="I32" s="83">
        <v>0</v>
      </c>
      <c r="J32" s="70"/>
    </row>
    <row r="33" spans="1:10" x14ac:dyDescent="0.25">
      <c r="A33" s="82" t="s">
        <v>94</v>
      </c>
      <c r="B33" s="82"/>
      <c r="C33" s="83">
        <v>10376317.92</v>
      </c>
      <c r="D33" s="83">
        <v>10334907.32</v>
      </c>
      <c r="E33" s="74"/>
      <c r="F33" s="82" t="s">
        <v>95</v>
      </c>
      <c r="G33" s="82"/>
      <c r="H33" s="83">
        <v>0</v>
      </c>
      <c r="I33" s="83">
        <v>0</v>
      </c>
      <c r="J33" s="70"/>
    </row>
    <row r="34" spans="1:10" x14ac:dyDescent="0.25">
      <c r="A34" s="82" t="s">
        <v>96</v>
      </c>
      <c r="B34" s="82"/>
      <c r="C34" s="83">
        <v>35915.65</v>
      </c>
      <c r="D34" s="83">
        <v>35915.65</v>
      </c>
      <c r="E34" s="74"/>
      <c r="F34" s="82" t="s">
        <v>97</v>
      </c>
      <c r="G34" s="82"/>
      <c r="H34" s="83">
        <v>0</v>
      </c>
      <c r="I34" s="83">
        <v>0</v>
      </c>
      <c r="J34" s="70"/>
    </row>
    <row r="35" spans="1:10" x14ac:dyDescent="0.25">
      <c r="A35" s="82" t="s">
        <v>98</v>
      </c>
      <c r="B35" s="82"/>
      <c r="C35" s="83">
        <v>-11747358.1</v>
      </c>
      <c r="D35" s="83">
        <v>-10153939.050000001</v>
      </c>
      <c r="E35" s="74"/>
      <c r="F35" s="82" t="s">
        <v>99</v>
      </c>
      <c r="G35" s="82"/>
      <c r="H35" s="83">
        <v>2072282.64</v>
      </c>
      <c r="I35" s="83">
        <v>1560000</v>
      </c>
      <c r="J35" s="70"/>
    </row>
    <row r="36" spans="1:10" x14ac:dyDescent="0.25">
      <c r="A36" s="82" t="s">
        <v>100</v>
      </c>
      <c r="B36" s="82"/>
      <c r="C36" s="83">
        <v>0</v>
      </c>
      <c r="D36" s="83">
        <v>0</v>
      </c>
      <c r="E36" s="74"/>
      <c r="F36" s="84"/>
      <c r="G36" s="85"/>
      <c r="H36" s="86"/>
      <c r="I36" s="86"/>
      <c r="J36" s="70"/>
    </row>
    <row r="37" spans="1:10" x14ac:dyDescent="0.25">
      <c r="A37" s="82" t="s">
        <v>101</v>
      </c>
      <c r="B37" s="82"/>
      <c r="C37" s="83">
        <v>0</v>
      </c>
      <c r="D37" s="83">
        <v>0</v>
      </c>
      <c r="E37" s="74"/>
      <c r="F37" s="79" t="s">
        <v>102</v>
      </c>
      <c r="G37" s="79"/>
      <c r="H37" s="78">
        <v>2072282.64</v>
      </c>
      <c r="I37" s="78">
        <v>1560000</v>
      </c>
      <c r="J37" s="70"/>
    </row>
    <row r="38" spans="1:10" x14ac:dyDescent="0.25">
      <c r="A38" s="82" t="s">
        <v>103</v>
      </c>
      <c r="B38" s="82"/>
      <c r="C38" s="83">
        <v>0</v>
      </c>
      <c r="D38" s="83">
        <v>0</v>
      </c>
      <c r="E38" s="74"/>
      <c r="F38" s="76"/>
      <c r="G38" s="89"/>
      <c r="H38" s="88"/>
      <c r="I38" s="88"/>
      <c r="J38" s="70"/>
    </row>
    <row r="39" spans="1:10" x14ac:dyDescent="0.25">
      <c r="A39" s="84"/>
      <c r="B39" s="85"/>
      <c r="C39" s="86"/>
      <c r="D39" s="86"/>
      <c r="E39" s="74"/>
      <c r="F39" s="79" t="s">
        <v>104</v>
      </c>
      <c r="G39" s="79"/>
      <c r="H39" s="78">
        <v>4306664.3499999996</v>
      </c>
      <c r="I39" s="78">
        <v>5674645.2000000002</v>
      </c>
      <c r="J39" s="70"/>
    </row>
    <row r="40" spans="1:10" x14ac:dyDescent="0.25">
      <c r="A40" s="79" t="s">
        <v>105</v>
      </c>
      <c r="B40" s="79"/>
      <c r="C40" s="78">
        <v>39183888.93</v>
      </c>
      <c r="D40" s="78">
        <v>40735897.379999995</v>
      </c>
      <c r="E40" s="87"/>
      <c r="F40" s="76"/>
      <c r="G40" s="91"/>
      <c r="H40" s="88"/>
      <c r="I40" s="88"/>
      <c r="J40" s="70"/>
    </row>
    <row r="41" spans="1:10" x14ac:dyDescent="0.25">
      <c r="A41" s="84"/>
      <c r="B41" s="76"/>
      <c r="C41" s="86"/>
      <c r="D41" s="86"/>
      <c r="E41" s="74"/>
      <c r="F41" s="71" t="s">
        <v>106</v>
      </c>
      <c r="G41" s="71"/>
      <c r="H41" s="86"/>
      <c r="I41" s="86"/>
      <c r="J41" s="70"/>
    </row>
    <row r="42" spans="1:10" x14ac:dyDescent="0.25">
      <c r="A42" s="79" t="s">
        <v>107</v>
      </c>
      <c r="B42" s="79"/>
      <c r="C42" s="78">
        <v>49631048.600000001</v>
      </c>
      <c r="D42" s="78">
        <v>51138957.789999992</v>
      </c>
      <c r="E42" s="74"/>
      <c r="F42" s="76"/>
      <c r="G42" s="91"/>
      <c r="H42" s="86"/>
      <c r="I42" s="86"/>
      <c r="J42" s="70"/>
    </row>
    <row r="43" spans="1:10" x14ac:dyDescent="0.25">
      <c r="A43" s="84"/>
      <c r="B43" s="84"/>
      <c r="C43" s="86"/>
      <c r="D43" s="86"/>
      <c r="E43" s="74"/>
      <c r="F43" s="79" t="s">
        <v>108</v>
      </c>
      <c r="G43" s="79"/>
      <c r="H43" s="78">
        <v>30158168.190000001</v>
      </c>
      <c r="I43" s="78">
        <v>30158168.190000001</v>
      </c>
      <c r="J43" s="70"/>
    </row>
    <row r="44" spans="1:10" x14ac:dyDescent="0.25">
      <c r="A44" s="84"/>
      <c r="B44" s="84"/>
      <c r="C44" s="86"/>
      <c r="D44" s="86"/>
      <c r="E44" s="74"/>
      <c r="F44" s="84"/>
      <c r="G44" s="73"/>
      <c r="H44" s="86"/>
      <c r="I44" s="86"/>
      <c r="J44" s="70"/>
    </row>
    <row r="45" spans="1:10" x14ac:dyDescent="0.25">
      <c r="A45" s="84"/>
      <c r="B45" s="84"/>
      <c r="C45" s="86"/>
      <c r="D45" s="86"/>
      <c r="E45" s="74"/>
      <c r="F45" s="82" t="s">
        <v>42</v>
      </c>
      <c r="G45" s="82"/>
      <c r="H45" s="83">
        <v>0</v>
      </c>
      <c r="I45" s="83">
        <v>0</v>
      </c>
      <c r="J45" s="70"/>
    </row>
    <row r="46" spans="1:10" x14ac:dyDescent="0.25">
      <c r="A46" s="84"/>
      <c r="B46" s="92"/>
      <c r="C46" s="92"/>
      <c r="D46" s="86"/>
      <c r="E46" s="74"/>
      <c r="F46" s="82" t="s">
        <v>109</v>
      </c>
      <c r="G46" s="82"/>
      <c r="H46" s="83">
        <v>30158168.190000001</v>
      </c>
      <c r="I46" s="83">
        <v>30158168.190000001</v>
      </c>
      <c r="J46" s="70"/>
    </row>
    <row r="47" spans="1:10" x14ac:dyDescent="0.25">
      <c r="A47" s="84"/>
      <c r="B47" s="92"/>
      <c r="C47" s="92"/>
      <c r="D47" s="86"/>
      <c r="E47" s="74"/>
      <c r="F47" s="82" t="s">
        <v>110</v>
      </c>
      <c r="G47" s="82"/>
      <c r="H47" s="83">
        <v>0</v>
      </c>
      <c r="I47" s="83">
        <v>0</v>
      </c>
      <c r="J47" s="70"/>
    </row>
    <row r="48" spans="1:10" x14ac:dyDescent="0.25">
      <c r="A48" s="84"/>
      <c r="B48" s="92"/>
      <c r="C48" s="92"/>
      <c r="D48" s="86"/>
      <c r="E48" s="74"/>
      <c r="F48" s="84"/>
      <c r="G48" s="73"/>
      <c r="H48" s="86"/>
      <c r="I48" s="86"/>
      <c r="J48" s="70"/>
    </row>
    <row r="49" spans="1:10" x14ac:dyDescent="0.25">
      <c r="A49" s="84"/>
      <c r="B49" s="92"/>
      <c r="C49" s="92"/>
      <c r="D49" s="86"/>
      <c r="E49" s="74"/>
      <c r="F49" s="79" t="s">
        <v>111</v>
      </c>
      <c r="G49" s="79"/>
      <c r="H49" s="78">
        <v>15166216.060000001</v>
      </c>
      <c r="I49" s="78">
        <v>15306144.4</v>
      </c>
      <c r="J49" s="70"/>
    </row>
    <row r="50" spans="1:10" x14ac:dyDescent="0.25">
      <c r="A50" s="84"/>
      <c r="B50" s="92"/>
      <c r="C50" s="92"/>
      <c r="D50" s="86"/>
      <c r="E50" s="74"/>
      <c r="F50" s="76"/>
      <c r="G50" s="73"/>
      <c r="H50" s="93"/>
      <c r="I50" s="93"/>
      <c r="J50" s="70"/>
    </row>
    <row r="51" spans="1:10" x14ac:dyDescent="0.25">
      <c r="A51" s="84"/>
      <c r="B51" s="92"/>
      <c r="C51" s="92"/>
      <c r="D51" s="86"/>
      <c r="E51" s="74"/>
      <c r="F51" s="82" t="s">
        <v>112</v>
      </c>
      <c r="G51" s="82"/>
      <c r="H51" s="83">
        <v>-139928.34</v>
      </c>
      <c r="I51" s="83">
        <v>-1082851.6100000001</v>
      </c>
      <c r="J51" s="70"/>
    </row>
    <row r="52" spans="1:10" x14ac:dyDescent="0.25">
      <c r="A52" s="84"/>
      <c r="B52" s="92"/>
      <c r="C52" s="92"/>
      <c r="D52" s="86"/>
      <c r="E52" s="74"/>
      <c r="F52" s="82" t="s">
        <v>113</v>
      </c>
      <c r="G52" s="82"/>
      <c r="H52" s="83">
        <v>15306144.4</v>
      </c>
      <c r="I52" s="83">
        <v>16388996.01</v>
      </c>
      <c r="J52" s="70"/>
    </row>
    <row r="53" spans="1:10" x14ac:dyDescent="0.25">
      <c r="A53" s="84"/>
      <c r="B53" s="92"/>
      <c r="C53" s="92"/>
      <c r="D53" s="86"/>
      <c r="E53" s="74"/>
      <c r="F53" s="82" t="s">
        <v>114</v>
      </c>
      <c r="G53" s="82"/>
      <c r="H53" s="83">
        <v>0</v>
      </c>
      <c r="I53" s="83">
        <v>0</v>
      </c>
      <c r="J53" s="70"/>
    </row>
    <row r="54" spans="1:10" x14ac:dyDescent="0.25">
      <c r="A54" s="84"/>
      <c r="B54" s="84"/>
      <c r="C54" s="86"/>
      <c r="D54" s="86"/>
      <c r="E54" s="74"/>
      <c r="F54" s="82" t="s">
        <v>115</v>
      </c>
      <c r="G54" s="82"/>
      <c r="H54" s="83">
        <v>0</v>
      </c>
      <c r="I54" s="83">
        <v>0</v>
      </c>
      <c r="J54" s="70"/>
    </row>
    <row r="55" spans="1:10" x14ac:dyDescent="0.25">
      <c r="A55" s="84"/>
      <c r="B55" s="84"/>
      <c r="C55" s="86"/>
      <c r="D55" s="86"/>
      <c r="E55" s="74"/>
      <c r="F55" s="82" t="s">
        <v>116</v>
      </c>
      <c r="G55" s="82"/>
      <c r="H55" s="83">
        <v>0</v>
      </c>
      <c r="I55" s="83">
        <v>0</v>
      </c>
      <c r="J55" s="70"/>
    </row>
    <row r="56" spans="1:10" x14ac:dyDescent="0.25">
      <c r="A56" s="84"/>
      <c r="B56" s="84"/>
      <c r="C56" s="86"/>
      <c r="D56" s="86"/>
      <c r="E56" s="74"/>
      <c r="F56" s="84"/>
      <c r="G56" s="73"/>
      <c r="H56" s="86"/>
      <c r="I56" s="86"/>
      <c r="J56" s="70"/>
    </row>
    <row r="57" spans="1:10" x14ac:dyDescent="0.25">
      <c r="A57" s="84"/>
      <c r="B57" s="84"/>
      <c r="C57" s="86"/>
      <c r="D57" s="86"/>
      <c r="E57" s="74"/>
      <c r="F57" s="79" t="s">
        <v>117</v>
      </c>
      <c r="G57" s="79"/>
      <c r="H57" s="78">
        <v>0</v>
      </c>
      <c r="I57" s="78">
        <v>0</v>
      </c>
      <c r="J57" s="70"/>
    </row>
    <row r="58" spans="1:10" x14ac:dyDescent="0.25">
      <c r="A58" s="84"/>
      <c r="B58" s="84"/>
      <c r="C58" s="86"/>
      <c r="D58" s="86"/>
      <c r="E58" s="74"/>
      <c r="F58" s="84"/>
      <c r="G58" s="73"/>
      <c r="H58" s="86"/>
      <c r="I58" s="86"/>
      <c r="J58" s="70"/>
    </row>
    <row r="59" spans="1:10" x14ac:dyDescent="0.25">
      <c r="A59" s="84"/>
      <c r="B59" s="84"/>
      <c r="C59" s="86"/>
      <c r="D59" s="86"/>
      <c r="E59" s="74"/>
      <c r="F59" s="82" t="s">
        <v>118</v>
      </c>
      <c r="G59" s="82"/>
      <c r="H59" s="83">
        <v>0</v>
      </c>
      <c r="I59" s="83">
        <v>0</v>
      </c>
      <c r="J59" s="70"/>
    </row>
    <row r="60" spans="1:10" x14ac:dyDescent="0.25">
      <c r="A60" s="84"/>
      <c r="B60" s="84"/>
      <c r="C60" s="86"/>
      <c r="D60" s="86"/>
      <c r="E60" s="74"/>
      <c r="F60" s="82" t="s">
        <v>119</v>
      </c>
      <c r="G60" s="82"/>
      <c r="H60" s="83">
        <v>0</v>
      </c>
      <c r="I60" s="83">
        <v>0</v>
      </c>
      <c r="J60" s="70"/>
    </row>
    <row r="61" spans="1:10" x14ac:dyDescent="0.25">
      <c r="A61" s="84"/>
      <c r="B61" s="84"/>
      <c r="C61" s="86"/>
      <c r="D61" s="86"/>
      <c r="E61" s="74"/>
      <c r="F61" s="84"/>
      <c r="G61" s="94"/>
      <c r="H61" s="86"/>
      <c r="I61" s="86"/>
      <c r="J61" s="70"/>
    </row>
    <row r="62" spans="1:10" x14ac:dyDescent="0.25">
      <c r="A62" s="84"/>
      <c r="B62" s="84"/>
      <c r="C62" s="86"/>
      <c r="D62" s="86"/>
      <c r="E62" s="74"/>
      <c r="F62" s="79" t="s">
        <v>120</v>
      </c>
      <c r="G62" s="79"/>
      <c r="H62" s="78">
        <v>45324384.25</v>
      </c>
      <c r="I62" s="78">
        <v>45464312.590000004</v>
      </c>
      <c r="J62" s="70"/>
    </row>
    <row r="63" spans="1:10" x14ac:dyDescent="0.25">
      <c r="A63" s="84"/>
      <c r="B63" s="84"/>
      <c r="C63" s="86"/>
      <c r="D63" s="86"/>
      <c r="E63" s="74"/>
      <c r="F63" s="84"/>
      <c r="G63" s="73"/>
      <c r="H63" s="86"/>
      <c r="I63" s="86"/>
      <c r="J63" s="70"/>
    </row>
    <row r="64" spans="1:10" x14ac:dyDescent="0.25">
      <c r="A64" s="84"/>
      <c r="B64" s="84"/>
      <c r="C64" s="86"/>
      <c r="D64" s="86"/>
      <c r="E64" s="74"/>
      <c r="F64" s="79" t="s">
        <v>121</v>
      </c>
      <c r="G64" s="79"/>
      <c r="H64" s="78">
        <v>49631048.600000001</v>
      </c>
      <c r="I64" s="78">
        <v>51138957.790000007</v>
      </c>
      <c r="J64" s="70"/>
    </row>
    <row r="65" spans="1:10" x14ac:dyDescent="0.25">
      <c r="A65" s="95"/>
      <c r="B65" s="95"/>
      <c r="C65" s="95"/>
      <c r="D65" s="95"/>
      <c r="E65" s="96"/>
      <c r="F65" s="95"/>
      <c r="G65" s="95"/>
      <c r="H65" s="95"/>
      <c r="I65" s="95"/>
      <c r="J65" s="97"/>
    </row>
  </sheetData>
  <mergeCells count="66">
    <mergeCell ref="F62:G62"/>
    <mergeCell ref="F64:G64"/>
    <mergeCell ref="F53:G53"/>
    <mergeCell ref="F54:G54"/>
    <mergeCell ref="F55:G55"/>
    <mergeCell ref="F57:G57"/>
    <mergeCell ref="F59:G59"/>
    <mergeCell ref="F60:G60"/>
    <mergeCell ref="F45:G45"/>
    <mergeCell ref="F46:G46"/>
    <mergeCell ref="F47:G47"/>
    <mergeCell ref="F49:G49"/>
    <mergeCell ref="F51:G51"/>
    <mergeCell ref="F52:G52"/>
    <mergeCell ref="A38:B38"/>
    <mergeCell ref="F39:G39"/>
    <mergeCell ref="A40:B40"/>
    <mergeCell ref="F41:G41"/>
    <mergeCell ref="A42:B42"/>
    <mergeCell ref="F43:G43"/>
    <mergeCell ref="A34:B34"/>
    <mergeCell ref="F34:G34"/>
    <mergeCell ref="A35:B35"/>
    <mergeCell ref="F35:G35"/>
    <mergeCell ref="A36:B36"/>
    <mergeCell ref="A37:B37"/>
    <mergeCell ref="F37:G37"/>
    <mergeCell ref="A31:B31"/>
    <mergeCell ref="F31:G31"/>
    <mergeCell ref="A32:B32"/>
    <mergeCell ref="F32:G32"/>
    <mergeCell ref="A33:B33"/>
    <mergeCell ref="F33:G33"/>
    <mergeCell ref="F24:G24"/>
    <mergeCell ref="A25:B25"/>
    <mergeCell ref="F26:G26"/>
    <mergeCell ref="A28:B28"/>
    <mergeCell ref="F28:G28"/>
    <mergeCell ref="A30:B30"/>
    <mergeCell ref="F30:G30"/>
    <mergeCell ref="A21:B21"/>
    <mergeCell ref="F21:G21"/>
    <mergeCell ref="A22:B22"/>
    <mergeCell ref="F22:G22"/>
    <mergeCell ref="A23:B23"/>
    <mergeCell ref="F23:G23"/>
    <mergeCell ref="A18:B18"/>
    <mergeCell ref="F18:G18"/>
    <mergeCell ref="A19:B19"/>
    <mergeCell ref="F19:G19"/>
    <mergeCell ref="A20:B20"/>
    <mergeCell ref="F20:G20"/>
    <mergeCell ref="A13:B13"/>
    <mergeCell ref="F13:G13"/>
    <mergeCell ref="A15:B15"/>
    <mergeCell ref="F15:G15"/>
    <mergeCell ref="A17:B17"/>
    <mergeCell ref="F17:G17"/>
    <mergeCell ref="B2:H2"/>
    <mergeCell ref="B3:H3"/>
    <mergeCell ref="B4:H4"/>
    <mergeCell ref="B5:H5"/>
    <mergeCell ref="B6:H6"/>
    <mergeCell ref="A9:B10"/>
    <mergeCell ref="E9:E10"/>
    <mergeCell ref="F9:G1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election activeCell="D41" sqref="D41"/>
    </sheetView>
  </sheetViews>
  <sheetFormatPr baseColWidth="10" defaultRowHeight="12" x14ac:dyDescent="0.25"/>
  <cols>
    <col min="1" max="1" width="13.28515625" style="872" customWidth="1"/>
    <col min="2" max="2" width="50" style="889" customWidth="1"/>
    <col min="3" max="5" width="41.7109375" style="872" customWidth="1"/>
    <col min="6" max="16384" width="11.42578125" style="872"/>
  </cols>
  <sheetData>
    <row r="1" spans="1:5" x14ac:dyDescent="0.2">
      <c r="A1" s="851" t="s">
        <v>589</v>
      </c>
      <c r="B1" s="852"/>
      <c r="C1" s="852"/>
      <c r="D1" s="852"/>
      <c r="E1" s="853"/>
    </row>
    <row r="2" spans="1:5" x14ac:dyDescent="0.2">
      <c r="A2" s="857" t="s">
        <v>1</v>
      </c>
      <c r="B2" s="858"/>
      <c r="C2" s="858"/>
      <c r="D2" s="858"/>
      <c r="E2" s="859"/>
    </row>
    <row r="3" spans="1:5" x14ac:dyDescent="0.2">
      <c r="A3" s="857" t="s">
        <v>595</v>
      </c>
      <c r="B3" s="858"/>
      <c r="C3" s="858"/>
      <c r="D3" s="858"/>
      <c r="E3" s="859"/>
    </row>
    <row r="4" spans="1:5" x14ac:dyDescent="0.2">
      <c r="A4" s="857" t="s">
        <v>591</v>
      </c>
      <c r="B4" s="858"/>
      <c r="C4" s="858"/>
      <c r="D4" s="858"/>
      <c r="E4" s="859"/>
    </row>
    <row r="5" spans="1:5" x14ac:dyDescent="0.2">
      <c r="A5" s="873" t="s">
        <v>4</v>
      </c>
      <c r="B5" s="874"/>
      <c r="C5" s="874"/>
      <c r="D5" s="874"/>
      <c r="E5" s="875"/>
    </row>
    <row r="6" spans="1:5" x14ac:dyDescent="0.25">
      <c r="A6" s="876" t="s">
        <v>592</v>
      </c>
      <c r="B6" s="877" t="s">
        <v>593</v>
      </c>
      <c r="C6" s="878" t="s">
        <v>397</v>
      </c>
      <c r="D6" s="878" t="s">
        <v>596</v>
      </c>
      <c r="E6" s="877" t="s">
        <v>597</v>
      </c>
    </row>
    <row r="7" spans="1:5" ht="24" x14ac:dyDescent="0.2">
      <c r="A7" s="879" t="s">
        <v>598</v>
      </c>
      <c r="B7" s="880" t="s">
        <v>599</v>
      </c>
      <c r="C7" s="881">
        <v>102262757</v>
      </c>
      <c r="D7" s="882">
        <v>108403254</v>
      </c>
      <c r="E7" s="883">
        <f>+C7/D7</f>
        <v>0.94335504910212387</v>
      </c>
    </row>
    <row r="8" spans="1:5" x14ac:dyDescent="0.25">
      <c r="A8" s="879" t="s">
        <v>600</v>
      </c>
      <c r="B8" s="864" t="s">
        <v>601</v>
      </c>
      <c r="C8" s="884">
        <v>74639408</v>
      </c>
      <c r="D8" s="884">
        <v>74639408</v>
      </c>
      <c r="E8" s="883">
        <f t="shared" ref="E8:E24" si="0">+C8/D8</f>
        <v>1</v>
      </c>
    </row>
    <row r="9" spans="1:5" x14ac:dyDescent="0.2">
      <c r="A9" s="864"/>
      <c r="B9" s="55"/>
      <c r="C9" s="884"/>
      <c r="D9" s="884"/>
      <c r="E9" s="885"/>
    </row>
    <row r="10" spans="1:5" x14ac:dyDescent="0.2">
      <c r="A10" s="864"/>
      <c r="B10" s="55"/>
      <c r="C10" s="884"/>
      <c r="D10" s="884"/>
      <c r="E10" s="885"/>
    </row>
    <row r="11" spans="1:5" x14ac:dyDescent="0.2">
      <c r="A11" s="864"/>
      <c r="B11" s="55"/>
      <c r="C11" s="884"/>
      <c r="D11" s="884"/>
      <c r="E11" s="885"/>
    </row>
    <row r="12" spans="1:5" x14ac:dyDescent="0.2">
      <c r="A12" s="864"/>
      <c r="B12" s="55"/>
      <c r="C12" s="884"/>
      <c r="D12" s="884"/>
      <c r="E12" s="885"/>
    </row>
    <row r="13" spans="1:5" x14ac:dyDescent="0.2">
      <c r="A13" s="864"/>
      <c r="B13" s="55"/>
      <c r="C13" s="884"/>
      <c r="D13" s="884"/>
      <c r="E13" s="885"/>
    </row>
    <row r="14" spans="1:5" x14ac:dyDescent="0.2">
      <c r="A14" s="864"/>
      <c r="B14" s="55"/>
      <c r="C14" s="884"/>
      <c r="D14" s="884"/>
      <c r="E14" s="885"/>
    </row>
    <row r="15" spans="1:5" x14ac:dyDescent="0.2">
      <c r="A15" s="864"/>
      <c r="B15" s="55"/>
      <c r="C15" s="884"/>
      <c r="D15" s="884"/>
      <c r="E15" s="885"/>
    </row>
    <row r="16" spans="1:5" x14ac:dyDescent="0.2">
      <c r="A16" s="864"/>
      <c r="B16" s="55"/>
      <c r="C16" s="884"/>
      <c r="D16" s="884"/>
      <c r="E16" s="885"/>
    </row>
    <row r="17" spans="1:5" x14ac:dyDescent="0.2">
      <c r="A17" s="864"/>
      <c r="B17" s="55"/>
      <c r="C17" s="884"/>
      <c r="D17" s="884"/>
      <c r="E17" s="885"/>
    </row>
    <row r="18" spans="1:5" x14ac:dyDescent="0.2">
      <c r="A18" s="864"/>
      <c r="B18" s="55"/>
      <c r="C18" s="884"/>
      <c r="D18" s="884"/>
      <c r="E18" s="885"/>
    </row>
    <row r="19" spans="1:5" x14ac:dyDescent="0.2">
      <c r="A19" s="864"/>
      <c r="B19" s="55"/>
      <c r="C19" s="884"/>
      <c r="D19" s="884"/>
      <c r="E19" s="885"/>
    </row>
    <row r="20" spans="1:5" x14ac:dyDescent="0.2">
      <c r="A20" s="864"/>
      <c r="B20" s="55"/>
      <c r="C20" s="884"/>
      <c r="D20" s="884"/>
      <c r="E20" s="885"/>
    </row>
    <row r="21" spans="1:5" x14ac:dyDescent="0.2">
      <c r="A21" s="864"/>
      <c r="B21" s="55"/>
      <c r="C21" s="884"/>
      <c r="D21" s="884"/>
      <c r="E21" s="885"/>
    </row>
    <row r="22" spans="1:5" x14ac:dyDescent="0.2">
      <c r="A22" s="864"/>
      <c r="B22" s="55"/>
      <c r="C22" s="884"/>
      <c r="D22" s="884"/>
      <c r="E22" s="885"/>
    </row>
    <row r="23" spans="1:5" x14ac:dyDescent="0.2">
      <c r="A23" s="864"/>
      <c r="B23" s="55"/>
      <c r="C23" s="884"/>
      <c r="D23" s="884"/>
      <c r="E23" s="885"/>
    </row>
    <row r="24" spans="1:5" x14ac:dyDescent="0.25">
      <c r="A24" s="886"/>
      <c r="B24" s="868" t="s">
        <v>436</v>
      </c>
      <c r="C24" s="887">
        <f>SUM(C7:C23)</f>
        <v>176902165</v>
      </c>
      <c r="D24" s="887">
        <f>SUM(D7:D23)</f>
        <v>183042662</v>
      </c>
      <c r="E24" s="888">
        <f t="shared" si="0"/>
        <v>0.96645319220718062</v>
      </c>
    </row>
    <row r="28" spans="1:5" x14ac:dyDescent="0.2">
      <c r="B28" s="870"/>
      <c r="C28" s="539"/>
      <c r="D28" s="871"/>
    </row>
    <row r="29" spans="1:5" x14ac:dyDescent="0.2">
      <c r="B29" s="539"/>
      <c r="C29" s="539"/>
      <c r="D29" s="871"/>
    </row>
  </sheetData>
  <mergeCells count="5">
    <mergeCell ref="A1:E1"/>
    <mergeCell ref="A2:E2"/>
    <mergeCell ref="A3:E3"/>
    <mergeCell ref="A4:E4"/>
    <mergeCell ref="A5:E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topLeftCell="B1" workbookViewId="0">
      <selection activeCell="G20" sqref="G20:L57"/>
    </sheetView>
  </sheetViews>
  <sheetFormatPr baseColWidth="10" defaultColWidth="11.42578125" defaultRowHeight="15" x14ac:dyDescent="0.2"/>
  <cols>
    <col min="1" max="1" width="0" style="890" hidden="1" customWidth="1"/>
    <col min="2" max="2" width="56.85546875" style="890" customWidth="1"/>
    <col min="3" max="3" width="49.42578125" style="890" bestFit="1" customWidth="1"/>
    <col min="4" max="4" width="14.42578125" style="890" bestFit="1" customWidth="1"/>
    <col min="5" max="5" width="15.7109375" style="890" customWidth="1"/>
    <col min="6" max="6" width="21.42578125" style="890" customWidth="1"/>
    <col min="7" max="12" width="15.7109375" style="896" customWidth="1"/>
    <col min="13" max="13" width="15.42578125" style="892" bestFit="1" customWidth="1"/>
    <col min="14" max="14" width="15.42578125" style="893" bestFit="1" customWidth="1"/>
    <col min="15" max="16" width="14.140625" style="893" bestFit="1" customWidth="1"/>
    <col min="17" max="17" width="14.42578125" style="893" bestFit="1" customWidth="1"/>
    <col min="18" max="22" width="11.42578125" style="893"/>
    <col min="23" max="16384" width="11.42578125" style="890"/>
  </cols>
  <sheetData>
    <row r="1" spans="1:17" s="890" customFormat="1" ht="18" x14ac:dyDescent="0.25">
      <c r="B1" s="891" t="s">
        <v>0</v>
      </c>
      <c r="C1" s="891"/>
      <c r="D1" s="891"/>
      <c r="E1" s="891"/>
      <c r="F1" s="891"/>
      <c r="G1" s="891"/>
      <c r="H1" s="891"/>
      <c r="I1" s="891"/>
      <c r="J1" s="891"/>
      <c r="K1" s="891"/>
      <c r="L1" s="891"/>
      <c r="M1" s="892"/>
      <c r="N1" s="893"/>
      <c r="O1" s="893"/>
      <c r="P1" s="893"/>
      <c r="Q1" s="893"/>
    </row>
    <row r="2" spans="1:17" s="890" customFormat="1" ht="18" x14ac:dyDescent="0.25">
      <c r="B2" s="891" t="s">
        <v>1</v>
      </c>
      <c r="C2" s="891"/>
      <c r="D2" s="891"/>
      <c r="E2" s="891"/>
      <c r="F2" s="891"/>
      <c r="G2" s="891"/>
      <c r="H2" s="891"/>
      <c r="I2" s="891"/>
      <c r="J2" s="891"/>
      <c r="K2" s="891"/>
      <c r="L2" s="891"/>
      <c r="M2" s="892"/>
      <c r="N2" s="893"/>
      <c r="O2" s="893"/>
      <c r="P2" s="893"/>
      <c r="Q2" s="893"/>
    </row>
    <row r="3" spans="1:17" s="890" customFormat="1" ht="15" customHeight="1" x14ac:dyDescent="0.25">
      <c r="B3" s="891" t="s">
        <v>602</v>
      </c>
      <c r="C3" s="891"/>
      <c r="D3" s="891"/>
      <c r="E3" s="891"/>
      <c r="F3" s="891"/>
      <c r="G3" s="891"/>
      <c r="H3" s="891"/>
      <c r="I3" s="891"/>
      <c r="J3" s="891"/>
      <c r="K3" s="891"/>
      <c r="L3" s="891"/>
      <c r="M3" s="892"/>
      <c r="N3" s="893"/>
      <c r="O3" s="893"/>
      <c r="P3" s="893"/>
      <c r="Q3" s="893"/>
    </row>
    <row r="4" spans="1:17" s="890" customFormat="1" ht="18" x14ac:dyDescent="0.25">
      <c r="B4" s="891" t="s">
        <v>591</v>
      </c>
      <c r="C4" s="891"/>
      <c r="D4" s="891"/>
      <c r="E4" s="891"/>
      <c r="F4" s="891"/>
      <c r="G4" s="891"/>
      <c r="H4" s="891"/>
      <c r="I4" s="891"/>
      <c r="J4" s="891"/>
      <c r="K4" s="891"/>
      <c r="L4" s="891"/>
      <c r="M4" s="894"/>
      <c r="N4" s="893"/>
      <c r="O4" s="893"/>
      <c r="P4" s="893"/>
      <c r="Q4" s="893"/>
    </row>
    <row r="5" spans="1:17" s="890" customFormat="1" x14ac:dyDescent="0.2">
      <c r="B5" s="269"/>
      <c r="C5" s="269" t="s">
        <v>125</v>
      </c>
      <c r="G5" s="895" t="s">
        <v>125</v>
      </c>
      <c r="H5" s="896"/>
      <c r="I5" s="896"/>
      <c r="J5" s="896"/>
      <c r="K5" s="896"/>
      <c r="L5" s="896"/>
      <c r="M5" s="892"/>
      <c r="N5" s="893"/>
      <c r="O5" s="893"/>
      <c r="P5" s="893"/>
      <c r="Q5" s="893"/>
    </row>
    <row r="6" spans="1:17" s="890" customFormat="1" ht="19.5" customHeight="1" x14ac:dyDescent="0.2">
      <c r="B6" s="897" t="s">
        <v>125</v>
      </c>
      <c r="C6" s="898" t="s">
        <v>125</v>
      </c>
      <c r="D6" s="899" t="s">
        <v>125</v>
      </c>
      <c r="E6" s="899" t="s">
        <v>125</v>
      </c>
      <c r="F6" s="900" t="s">
        <v>125</v>
      </c>
      <c r="G6" s="901" t="s">
        <v>603</v>
      </c>
      <c r="H6" s="902"/>
      <c r="I6" s="903" t="s">
        <v>604</v>
      </c>
      <c r="J6" s="904"/>
      <c r="K6" s="905"/>
      <c r="L6" s="906"/>
      <c r="M6" s="892"/>
      <c r="N6" s="893"/>
      <c r="O6" s="893"/>
      <c r="P6" s="893"/>
      <c r="Q6" s="893"/>
    </row>
    <row r="7" spans="1:17" s="890" customFormat="1" ht="25.5" x14ac:dyDescent="0.2">
      <c r="B7" s="907" t="s">
        <v>605</v>
      </c>
      <c r="C7" s="908" t="s">
        <v>593</v>
      </c>
      <c r="D7" s="909" t="s">
        <v>606</v>
      </c>
      <c r="E7" s="909" t="s">
        <v>607</v>
      </c>
      <c r="F7" s="910" t="s">
        <v>608</v>
      </c>
      <c r="G7" s="911" t="s">
        <v>609</v>
      </c>
      <c r="H7" s="912" t="s">
        <v>610</v>
      </c>
      <c r="I7" s="913" t="s">
        <v>611</v>
      </c>
      <c r="J7" s="914" t="s">
        <v>612</v>
      </c>
      <c r="K7" s="915" t="s">
        <v>613</v>
      </c>
      <c r="L7" s="916"/>
      <c r="M7" s="892"/>
      <c r="N7" s="893"/>
      <c r="O7" s="893"/>
      <c r="P7" s="893"/>
      <c r="Q7" s="893"/>
    </row>
    <row r="8" spans="1:17" s="890" customFormat="1" x14ac:dyDescent="0.2">
      <c r="B8" s="917"/>
      <c r="C8" s="918"/>
      <c r="D8" s="917"/>
      <c r="E8" s="917"/>
      <c r="F8" s="892"/>
      <c r="G8" s="919" t="s">
        <v>125</v>
      </c>
      <c r="H8" s="920" t="s">
        <v>125</v>
      </c>
      <c r="I8" s="921" t="s">
        <v>614</v>
      </c>
      <c r="J8" s="922" t="s">
        <v>615</v>
      </c>
      <c r="K8" s="921" t="s">
        <v>616</v>
      </c>
      <c r="L8" s="921" t="s">
        <v>617</v>
      </c>
      <c r="M8" s="892"/>
      <c r="N8" s="893"/>
      <c r="O8" s="893"/>
      <c r="P8" s="893"/>
      <c r="Q8" s="893"/>
    </row>
    <row r="9" spans="1:17" s="890" customFormat="1" ht="13.5" customHeight="1" x14ac:dyDescent="0.2">
      <c r="B9" s="923"/>
      <c r="C9" s="924"/>
      <c r="D9" s="923"/>
      <c r="E9" s="923"/>
      <c r="F9" s="925"/>
      <c r="G9" s="926"/>
      <c r="H9" s="927"/>
      <c r="I9" s="928"/>
      <c r="J9" s="929"/>
      <c r="K9" s="930" t="s">
        <v>618</v>
      </c>
      <c r="L9" s="930" t="s">
        <v>619</v>
      </c>
      <c r="M9" s="892"/>
      <c r="N9" s="893"/>
      <c r="O9" s="893"/>
      <c r="P9" s="893"/>
      <c r="Q9" s="893"/>
    </row>
    <row r="10" spans="1:17" s="890" customFormat="1" ht="13.5" customHeight="1" x14ac:dyDescent="0.2">
      <c r="A10" s="892"/>
      <c r="B10" s="931" t="s">
        <v>620</v>
      </c>
      <c r="C10" s="932" t="s">
        <v>621</v>
      </c>
      <c r="D10" s="933"/>
      <c r="E10" s="933"/>
      <c r="F10" s="934"/>
      <c r="G10" s="935"/>
      <c r="H10" s="936"/>
      <c r="I10" s="937"/>
      <c r="J10" s="937"/>
      <c r="K10" s="937"/>
      <c r="L10" s="937"/>
      <c r="M10" s="892"/>
      <c r="N10" s="893"/>
      <c r="O10" s="893"/>
      <c r="P10" s="893"/>
      <c r="Q10" s="893"/>
    </row>
    <row r="11" spans="1:17" s="890" customFormat="1" ht="9" customHeight="1" x14ac:dyDescent="0.2">
      <c r="B11" s="938"/>
      <c r="C11" s="939"/>
      <c r="D11" s="940"/>
      <c r="E11" s="940"/>
      <c r="F11" s="941"/>
      <c r="G11" s="942"/>
      <c r="H11" s="943"/>
      <c r="I11" s="944"/>
      <c r="J11" s="944"/>
      <c r="K11" s="944"/>
      <c r="L11" s="944"/>
      <c r="M11" s="892"/>
      <c r="N11" s="893"/>
      <c r="O11" s="945"/>
      <c r="P11" s="945"/>
      <c r="Q11" s="945"/>
    </row>
    <row r="12" spans="1:17" s="890" customFormat="1" ht="9" customHeight="1" x14ac:dyDescent="0.2">
      <c r="B12" s="938"/>
      <c r="C12" s="939"/>
      <c r="D12" s="940"/>
      <c r="E12" s="940"/>
      <c r="F12" s="941"/>
      <c r="G12" s="942"/>
      <c r="H12" s="943"/>
      <c r="I12" s="944"/>
      <c r="J12" s="944"/>
      <c r="K12" s="944"/>
      <c r="L12" s="944"/>
      <c r="M12" s="892"/>
      <c r="N12" s="893"/>
      <c r="O12" s="945"/>
      <c r="P12" s="945"/>
      <c r="Q12" s="945"/>
    </row>
    <row r="13" spans="1:17" s="890" customFormat="1" ht="9" customHeight="1" x14ac:dyDescent="0.2">
      <c r="B13" s="938"/>
      <c r="C13" s="939"/>
      <c r="D13" s="940"/>
      <c r="E13" s="940"/>
      <c r="F13" s="941"/>
      <c r="G13" s="942"/>
      <c r="H13" s="943"/>
      <c r="I13" s="944"/>
      <c r="J13" s="944"/>
      <c r="K13" s="944"/>
      <c r="L13" s="944"/>
      <c r="M13" s="892"/>
      <c r="N13" s="893"/>
      <c r="O13" s="945"/>
      <c r="P13" s="945"/>
      <c r="Q13" s="945"/>
    </row>
    <row r="14" spans="1:17" s="890" customFormat="1" ht="9" customHeight="1" x14ac:dyDescent="0.2">
      <c r="B14" s="938"/>
      <c r="C14" s="939"/>
      <c r="D14" s="940"/>
      <c r="E14" s="940"/>
      <c r="F14" s="941"/>
      <c r="G14" s="942"/>
      <c r="H14" s="943"/>
      <c r="I14" s="944"/>
      <c r="J14" s="944"/>
      <c r="K14" s="944"/>
      <c r="L14" s="944"/>
      <c r="M14" s="892"/>
      <c r="N14" s="893"/>
      <c r="O14" s="945"/>
      <c r="P14" s="945"/>
      <c r="Q14" s="945"/>
    </row>
    <row r="15" spans="1:17" s="890" customFormat="1" ht="9" customHeight="1" x14ac:dyDescent="0.2">
      <c r="B15" s="938"/>
      <c r="C15" s="939"/>
      <c r="D15" s="940"/>
      <c r="E15" s="940"/>
      <c r="F15" s="941"/>
      <c r="G15" s="942"/>
      <c r="H15" s="943"/>
      <c r="I15" s="944"/>
      <c r="J15" s="944"/>
      <c r="K15" s="944"/>
      <c r="L15" s="944"/>
      <c r="M15" s="892"/>
      <c r="N15" s="893"/>
      <c r="O15" s="945"/>
      <c r="P15" s="945"/>
      <c r="Q15" s="945"/>
    </row>
    <row r="16" spans="1:17" s="890" customFormat="1" ht="9" customHeight="1" x14ac:dyDescent="0.2">
      <c r="B16" s="938"/>
      <c r="C16" s="939"/>
      <c r="D16" s="940"/>
      <c r="E16" s="940"/>
      <c r="F16" s="941"/>
      <c r="G16" s="942"/>
      <c r="H16" s="943"/>
      <c r="I16" s="944"/>
      <c r="J16" s="944"/>
      <c r="K16" s="944"/>
      <c r="L16" s="944"/>
      <c r="M16" s="892"/>
      <c r="N16" s="893"/>
      <c r="O16" s="945"/>
      <c r="P16" s="945"/>
      <c r="Q16" s="945"/>
    </row>
    <row r="17" spans="2:22" ht="62.25" customHeight="1" x14ac:dyDescent="0.2">
      <c r="B17" s="938"/>
      <c r="C17" s="939"/>
      <c r="D17" s="946"/>
      <c r="E17" s="940"/>
      <c r="F17" s="947"/>
      <c r="G17" s="948"/>
      <c r="H17" s="949"/>
      <c r="I17" s="950"/>
      <c r="J17" s="950"/>
      <c r="K17" s="950"/>
      <c r="L17" s="950"/>
      <c r="O17" s="945"/>
      <c r="P17" s="945"/>
      <c r="Q17" s="945"/>
    </row>
    <row r="18" spans="2:22" ht="12.75" hidden="1" customHeight="1" x14ac:dyDescent="0.2">
      <c r="B18" s="951"/>
      <c r="C18" s="952"/>
      <c r="D18" s="953"/>
      <c r="E18" s="953"/>
      <c r="F18" s="953"/>
      <c r="G18" s="954"/>
      <c r="H18" s="954"/>
      <c r="I18" s="954"/>
      <c r="J18" s="954"/>
      <c r="K18" s="954"/>
      <c r="L18" s="928"/>
      <c r="O18" s="945"/>
      <c r="P18" s="945"/>
      <c r="Q18" s="945"/>
    </row>
    <row r="19" spans="2:22" ht="12.75" customHeight="1" x14ac:dyDescent="0.2">
      <c r="B19" s="1019"/>
      <c r="C19" s="1019"/>
      <c r="D19" s="955"/>
      <c r="E19" s="956"/>
      <c r="F19" s="955"/>
      <c r="G19" s="957"/>
      <c r="H19" s="957"/>
      <c r="I19" s="957"/>
      <c r="J19" s="957"/>
      <c r="K19" s="957"/>
      <c r="L19" s="958"/>
      <c r="O19" s="945"/>
      <c r="P19" s="945"/>
      <c r="Q19" s="945"/>
    </row>
    <row r="20" spans="2:22" s="969" customFormat="1" ht="27" customHeight="1" x14ac:dyDescent="0.25">
      <c r="B20" s="959"/>
      <c r="C20" s="1020" t="s">
        <v>622</v>
      </c>
      <c r="D20" s="960" t="s">
        <v>623</v>
      </c>
      <c r="E20" s="960" t="s">
        <v>624</v>
      </c>
      <c r="F20" s="961" t="s">
        <v>625</v>
      </c>
      <c r="G20" s="962">
        <v>29</v>
      </c>
      <c r="H20" s="962">
        <v>29</v>
      </c>
      <c r="I20" s="963">
        <v>0</v>
      </c>
      <c r="J20" s="962">
        <v>0</v>
      </c>
      <c r="K20" s="964">
        <v>0</v>
      </c>
      <c r="L20" s="965">
        <v>1</v>
      </c>
      <c r="M20" s="966"/>
      <c r="N20" s="967"/>
      <c r="O20" s="968"/>
      <c r="P20" s="968"/>
      <c r="Q20" s="968"/>
      <c r="R20" s="967"/>
      <c r="S20" s="967"/>
      <c r="T20" s="967"/>
      <c r="U20" s="967"/>
      <c r="V20" s="967"/>
    </row>
    <row r="21" spans="2:22" s="969" customFormat="1" ht="27" customHeight="1" x14ac:dyDescent="0.25">
      <c r="B21" s="959"/>
      <c r="C21" s="1020" t="s">
        <v>626</v>
      </c>
      <c r="D21" s="960" t="s">
        <v>623</v>
      </c>
      <c r="E21" s="960" t="s">
        <v>624</v>
      </c>
      <c r="F21" s="961" t="s">
        <v>627</v>
      </c>
      <c r="G21" s="962">
        <v>5</v>
      </c>
      <c r="H21" s="962">
        <v>5</v>
      </c>
      <c r="I21" s="963">
        <v>1</v>
      </c>
      <c r="J21" s="962">
        <v>1</v>
      </c>
      <c r="K21" s="964">
        <v>1</v>
      </c>
      <c r="L21" s="965">
        <v>1</v>
      </c>
      <c r="M21" s="966"/>
      <c r="N21" s="967"/>
      <c r="O21" s="968"/>
      <c r="P21" s="968"/>
      <c r="Q21" s="968"/>
      <c r="R21" s="967"/>
      <c r="S21" s="967"/>
      <c r="T21" s="967"/>
      <c r="U21" s="967"/>
      <c r="V21" s="967"/>
    </row>
    <row r="22" spans="2:22" s="969" customFormat="1" ht="48" customHeight="1" x14ac:dyDescent="0.25">
      <c r="B22" s="959"/>
      <c r="C22" s="1020" t="s">
        <v>628</v>
      </c>
      <c r="D22" s="960" t="s">
        <v>623</v>
      </c>
      <c r="E22" s="960" t="s">
        <v>624</v>
      </c>
      <c r="F22" s="961" t="s">
        <v>629</v>
      </c>
      <c r="G22" s="962">
        <v>8</v>
      </c>
      <c r="H22" s="962">
        <v>8</v>
      </c>
      <c r="I22" s="963">
        <v>2</v>
      </c>
      <c r="J22" s="962">
        <v>0</v>
      </c>
      <c r="K22" s="964">
        <v>0</v>
      </c>
      <c r="L22" s="965">
        <v>0</v>
      </c>
      <c r="M22" s="966"/>
      <c r="N22" s="967"/>
      <c r="O22" s="968"/>
      <c r="P22" s="968"/>
      <c r="Q22" s="968"/>
      <c r="R22" s="967"/>
      <c r="S22" s="967"/>
      <c r="T22" s="967"/>
      <c r="U22" s="967"/>
      <c r="V22" s="967"/>
    </row>
    <row r="23" spans="2:22" s="969" customFormat="1" ht="45" x14ac:dyDescent="0.25">
      <c r="B23" s="959"/>
      <c r="C23" s="1020" t="s">
        <v>630</v>
      </c>
      <c r="D23" s="960" t="s">
        <v>623</v>
      </c>
      <c r="E23" s="960" t="s">
        <v>624</v>
      </c>
      <c r="F23" s="961" t="s">
        <v>631</v>
      </c>
      <c r="G23" s="962">
        <v>93</v>
      </c>
      <c r="H23" s="962">
        <v>93</v>
      </c>
      <c r="I23" s="963">
        <v>29</v>
      </c>
      <c r="J23" s="962">
        <v>29</v>
      </c>
      <c r="K23" s="964">
        <v>1</v>
      </c>
      <c r="L23" s="965">
        <v>0.31182795698924731</v>
      </c>
      <c r="M23" s="966"/>
      <c r="N23" s="967"/>
      <c r="O23" s="968"/>
      <c r="P23" s="968"/>
      <c r="Q23" s="968"/>
      <c r="R23" s="967"/>
      <c r="S23" s="967"/>
      <c r="T23" s="967"/>
      <c r="U23" s="967"/>
      <c r="V23" s="967"/>
    </row>
    <row r="24" spans="2:22" s="969" customFormat="1" ht="27" customHeight="1" x14ac:dyDescent="0.25">
      <c r="B24" s="959"/>
      <c r="C24" s="1020" t="s">
        <v>632</v>
      </c>
      <c r="D24" s="960" t="s">
        <v>623</v>
      </c>
      <c r="E24" s="960" t="s">
        <v>624</v>
      </c>
      <c r="F24" s="961" t="s">
        <v>633</v>
      </c>
      <c r="G24" s="962">
        <v>12</v>
      </c>
      <c r="H24" s="962">
        <v>12</v>
      </c>
      <c r="I24" s="963">
        <v>0</v>
      </c>
      <c r="J24" s="962">
        <v>0</v>
      </c>
      <c r="K24" s="964">
        <v>0</v>
      </c>
      <c r="L24" s="965">
        <v>0</v>
      </c>
      <c r="M24" s="966"/>
      <c r="N24" s="967"/>
      <c r="O24" s="968"/>
      <c r="P24" s="968"/>
      <c r="Q24" s="968"/>
      <c r="R24" s="967"/>
      <c r="S24" s="967"/>
      <c r="T24" s="967"/>
      <c r="U24" s="967"/>
      <c r="V24" s="967"/>
    </row>
    <row r="25" spans="2:22" s="969" customFormat="1" ht="42" customHeight="1" x14ac:dyDescent="0.25">
      <c r="B25" s="959"/>
      <c r="C25" s="1020" t="s">
        <v>634</v>
      </c>
      <c r="D25" s="960" t="s">
        <v>623</v>
      </c>
      <c r="E25" s="960" t="s">
        <v>624</v>
      </c>
      <c r="F25" s="961" t="s">
        <v>635</v>
      </c>
      <c r="G25" s="962">
        <v>122</v>
      </c>
      <c r="H25" s="962">
        <v>122</v>
      </c>
      <c r="I25" s="963">
        <v>0</v>
      </c>
      <c r="J25" s="962">
        <v>0</v>
      </c>
      <c r="K25" s="964">
        <v>0</v>
      </c>
      <c r="L25" s="965">
        <v>0</v>
      </c>
      <c r="M25" s="966"/>
      <c r="N25" s="967"/>
      <c r="O25" s="968"/>
      <c r="P25" s="968"/>
      <c r="Q25" s="968"/>
      <c r="R25" s="967"/>
      <c r="S25" s="967"/>
      <c r="T25" s="967"/>
      <c r="U25" s="967"/>
      <c r="V25" s="967"/>
    </row>
    <row r="26" spans="2:22" s="969" customFormat="1" ht="60" customHeight="1" x14ac:dyDescent="0.25">
      <c r="B26" s="959"/>
      <c r="C26" s="1020" t="s">
        <v>636</v>
      </c>
      <c r="D26" s="960" t="s">
        <v>623</v>
      </c>
      <c r="E26" s="960" t="s">
        <v>624</v>
      </c>
      <c r="F26" s="961" t="s">
        <v>637</v>
      </c>
      <c r="G26" s="962">
        <v>28</v>
      </c>
      <c r="H26" s="962">
        <v>28</v>
      </c>
      <c r="I26" s="963">
        <v>0</v>
      </c>
      <c r="J26" s="962">
        <v>0</v>
      </c>
      <c r="K26" s="964">
        <v>0</v>
      </c>
      <c r="L26" s="965">
        <v>0</v>
      </c>
      <c r="M26" s="966"/>
      <c r="N26" s="967"/>
      <c r="O26" s="968"/>
      <c r="P26" s="968"/>
      <c r="Q26" s="968"/>
      <c r="R26" s="967"/>
      <c r="S26" s="967"/>
      <c r="T26" s="967"/>
      <c r="U26" s="967"/>
      <c r="V26" s="967"/>
    </row>
    <row r="27" spans="2:22" s="969" customFormat="1" ht="38.25" x14ac:dyDescent="0.25">
      <c r="B27" s="959"/>
      <c r="C27" s="1020" t="s">
        <v>638</v>
      </c>
      <c r="D27" s="960" t="s">
        <v>623</v>
      </c>
      <c r="E27" s="960" t="s">
        <v>624</v>
      </c>
      <c r="F27" s="961" t="s">
        <v>639</v>
      </c>
      <c r="G27" s="962">
        <v>4</v>
      </c>
      <c r="H27" s="962">
        <v>4</v>
      </c>
      <c r="I27" s="963">
        <v>0</v>
      </c>
      <c r="J27" s="962">
        <v>0</v>
      </c>
      <c r="K27" s="964">
        <v>0</v>
      </c>
      <c r="L27" s="965">
        <v>0</v>
      </c>
      <c r="M27" s="966"/>
      <c r="N27" s="967"/>
      <c r="O27" s="968"/>
      <c r="P27" s="968"/>
      <c r="Q27" s="968"/>
      <c r="R27" s="967"/>
      <c r="S27" s="967"/>
      <c r="T27" s="967"/>
      <c r="U27" s="967"/>
      <c r="V27" s="967"/>
    </row>
    <row r="28" spans="2:22" s="969" customFormat="1" ht="58.5" customHeight="1" x14ac:dyDescent="0.25">
      <c r="B28" s="959"/>
      <c r="C28" s="1020" t="s">
        <v>640</v>
      </c>
      <c r="D28" s="960" t="s">
        <v>623</v>
      </c>
      <c r="E28" s="960" t="s">
        <v>624</v>
      </c>
      <c r="F28" s="961" t="s">
        <v>641</v>
      </c>
      <c r="G28" s="962">
        <v>288</v>
      </c>
      <c r="H28" s="962">
        <v>288</v>
      </c>
      <c r="I28" s="963">
        <v>67</v>
      </c>
      <c r="J28" s="962">
        <v>67</v>
      </c>
      <c r="K28" s="964">
        <v>1</v>
      </c>
      <c r="L28" s="965">
        <v>0.2326388888888889</v>
      </c>
      <c r="M28" s="966"/>
      <c r="N28" s="967"/>
      <c r="O28" s="968"/>
      <c r="P28" s="968"/>
      <c r="Q28" s="968"/>
      <c r="R28" s="967"/>
      <c r="S28" s="967"/>
      <c r="T28" s="967"/>
      <c r="U28" s="967"/>
      <c r="V28" s="967"/>
    </row>
    <row r="29" spans="2:22" s="969" customFormat="1" ht="35.25" customHeight="1" x14ac:dyDescent="0.25">
      <c r="B29" s="959"/>
      <c r="C29" s="1020" t="s">
        <v>642</v>
      </c>
      <c r="D29" s="960" t="s">
        <v>623</v>
      </c>
      <c r="E29" s="960" t="s">
        <v>624</v>
      </c>
      <c r="F29" s="961" t="s">
        <v>643</v>
      </c>
      <c r="G29" s="962">
        <v>32</v>
      </c>
      <c r="H29" s="962">
        <v>32</v>
      </c>
      <c r="I29" s="963">
        <v>12</v>
      </c>
      <c r="J29" s="962">
        <v>12</v>
      </c>
      <c r="K29" s="964">
        <v>1</v>
      </c>
      <c r="L29" s="965">
        <v>0.375</v>
      </c>
      <c r="M29" s="966"/>
      <c r="N29" s="967"/>
      <c r="O29" s="968"/>
      <c r="P29" s="968"/>
      <c r="Q29" s="968"/>
      <c r="R29" s="967"/>
      <c r="S29" s="967"/>
      <c r="T29" s="967"/>
      <c r="U29" s="967"/>
      <c r="V29" s="967"/>
    </row>
    <row r="30" spans="2:22" s="969" customFormat="1" ht="60" x14ac:dyDescent="0.25">
      <c r="B30" s="959"/>
      <c r="C30" s="1020" t="s">
        <v>644</v>
      </c>
      <c r="D30" s="960" t="s">
        <v>623</v>
      </c>
      <c r="E30" s="960" t="s">
        <v>624</v>
      </c>
      <c r="F30" s="961" t="s">
        <v>645</v>
      </c>
      <c r="G30" s="962">
        <v>8</v>
      </c>
      <c r="H30" s="962">
        <v>8</v>
      </c>
      <c r="I30" s="963">
        <v>3</v>
      </c>
      <c r="J30" s="962">
        <v>3</v>
      </c>
      <c r="K30" s="964">
        <v>1</v>
      </c>
      <c r="L30" s="965">
        <v>0.375</v>
      </c>
      <c r="M30" s="966"/>
      <c r="N30" s="967"/>
      <c r="O30" s="968"/>
      <c r="P30" s="968"/>
      <c r="Q30" s="968"/>
      <c r="R30" s="967"/>
      <c r="S30" s="967"/>
      <c r="T30" s="967"/>
      <c r="U30" s="967"/>
      <c r="V30" s="967"/>
    </row>
    <row r="31" spans="2:22" s="969" customFormat="1" ht="62.25" customHeight="1" x14ac:dyDescent="0.25">
      <c r="B31" s="959"/>
      <c r="C31" s="1020" t="s">
        <v>646</v>
      </c>
      <c r="D31" s="960" t="s">
        <v>623</v>
      </c>
      <c r="E31" s="960" t="s">
        <v>624</v>
      </c>
      <c r="F31" s="961" t="s">
        <v>647</v>
      </c>
      <c r="G31" s="962">
        <v>1898</v>
      </c>
      <c r="H31" s="962">
        <v>1898</v>
      </c>
      <c r="I31" s="963">
        <v>171</v>
      </c>
      <c r="J31" s="962">
        <v>171</v>
      </c>
      <c r="K31" s="964">
        <v>1</v>
      </c>
      <c r="L31" s="965">
        <v>9.0094836670179132E-2</v>
      </c>
      <c r="M31" s="966"/>
      <c r="N31" s="967"/>
      <c r="O31" s="968"/>
      <c r="P31" s="968"/>
      <c r="Q31" s="968"/>
      <c r="R31" s="967"/>
      <c r="S31" s="967"/>
      <c r="T31" s="967"/>
      <c r="U31" s="967"/>
      <c r="V31" s="967"/>
    </row>
    <row r="32" spans="2:22" s="969" customFormat="1" ht="63" customHeight="1" x14ac:dyDescent="0.25">
      <c r="B32" s="959"/>
      <c r="C32" s="1020" t="s">
        <v>648</v>
      </c>
      <c r="D32" s="960" t="s">
        <v>623</v>
      </c>
      <c r="E32" s="960" t="s">
        <v>624</v>
      </c>
      <c r="F32" s="961" t="s">
        <v>649</v>
      </c>
      <c r="G32" s="962">
        <v>245</v>
      </c>
      <c r="H32" s="962">
        <v>245</v>
      </c>
      <c r="I32" s="963">
        <v>9</v>
      </c>
      <c r="J32" s="962">
        <v>9</v>
      </c>
      <c r="K32" s="964">
        <v>1</v>
      </c>
      <c r="L32" s="965">
        <v>3.6734693877551024E-2</v>
      </c>
      <c r="M32" s="966"/>
      <c r="N32" s="967"/>
      <c r="O32" s="968"/>
      <c r="P32" s="968"/>
      <c r="Q32" s="968"/>
      <c r="R32" s="967"/>
      <c r="S32" s="967"/>
      <c r="T32" s="967"/>
      <c r="U32" s="967"/>
      <c r="V32" s="967"/>
    </row>
    <row r="33" spans="2:22" s="969" customFormat="1" ht="45.75" customHeight="1" x14ac:dyDescent="0.25">
      <c r="B33" s="959"/>
      <c r="C33" s="1020" t="s">
        <v>650</v>
      </c>
      <c r="D33" s="960" t="s">
        <v>623</v>
      </c>
      <c r="E33" s="960" t="s">
        <v>624</v>
      </c>
      <c r="F33" s="961" t="s">
        <v>651</v>
      </c>
      <c r="G33" s="962">
        <v>57</v>
      </c>
      <c r="H33" s="962">
        <v>57</v>
      </c>
      <c r="I33" s="963">
        <v>9</v>
      </c>
      <c r="J33" s="962">
        <v>9</v>
      </c>
      <c r="K33" s="964">
        <v>1</v>
      </c>
      <c r="L33" s="965">
        <v>0.15789473684210525</v>
      </c>
      <c r="M33" s="966"/>
      <c r="N33" s="967"/>
      <c r="O33" s="968"/>
      <c r="P33" s="968"/>
      <c r="Q33" s="968"/>
      <c r="R33" s="967"/>
      <c r="S33" s="967"/>
      <c r="T33" s="967"/>
      <c r="U33" s="967"/>
      <c r="V33" s="967"/>
    </row>
    <row r="34" spans="2:22" s="969" customFormat="1" ht="63" customHeight="1" x14ac:dyDescent="0.25">
      <c r="B34" s="959"/>
      <c r="C34" s="1020" t="s">
        <v>652</v>
      </c>
      <c r="D34" s="960" t="s">
        <v>623</v>
      </c>
      <c r="E34" s="960" t="s">
        <v>624</v>
      </c>
      <c r="F34" s="961" t="s">
        <v>653</v>
      </c>
      <c r="G34" s="962">
        <v>35</v>
      </c>
      <c r="H34" s="962">
        <v>35</v>
      </c>
      <c r="I34" s="963">
        <v>12</v>
      </c>
      <c r="J34" s="962">
        <v>12</v>
      </c>
      <c r="K34" s="964">
        <v>1</v>
      </c>
      <c r="L34" s="965">
        <v>0.34285714285714286</v>
      </c>
      <c r="M34" s="966"/>
      <c r="N34" s="967"/>
      <c r="O34" s="968"/>
      <c r="P34" s="968"/>
      <c r="Q34" s="968"/>
      <c r="R34" s="967"/>
      <c r="S34" s="967"/>
      <c r="T34" s="967"/>
      <c r="U34" s="967"/>
      <c r="V34" s="967"/>
    </row>
    <row r="35" spans="2:22" s="969" customFormat="1" ht="27" customHeight="1" x14ac:dyDescent="0.25">
      <c r="B35" s="959"/>
      <c r="C35" s="1020" t="s">
        <v>626</v>
      </c>
      <c r="D35" s="960" t="s">
        <v>623</v>
      </c>
      <c r="E35" s="960" t="s">
        <v>624</v>
      </c>
      <c r="F35" s="961" t="s">
        <v>654</v>
      </c>
      <c r="G35" s="962">
        <v>4</v>
      </c>
      <c r="H35" s="962">
        <v>4</v>
      </c>
      <c r="I35" s="963">
        <v>1</v>
      </c>
      <c r="J35" s="962">
        <v>1</v>
      </c>
      <c r="K35" s="964">
        <v>1</v>
      </c>
      <c r="L35" s="965">
        <v>0.25</v>
      </c>
      <c r="M35" s="966"/>
      <c r="N35" s="967"/>
      <c r="O35" s="968"/>
      <c r="P35" s="968"/>
      <c r="Q35" s="968"/>
      <c r="R35" s="967"/>
      <c r="S35" s="967"/>
      <c r="T35" s="967"/>
      <c r="U35" s="967"/>
      <c r="V35" s="967"/>
    </row>
    <row r="36" spans="2:22" s="969" customFormat="1" ht="52.5" customHeight="1" x14ac:dyDescent="0.25">
      <c r="B36" s="959"/>
      <c r="C36" s="1020" t="s">
        <v>655</v>
      </c>
      <c r="D36" s="960" t="s">
        <v>623</v>
      </c>
      <c r="E36" s="960" t="s">
        <v>624</v>
      </c>
      <c r="F36" s="961" t="s">
        <v>656</v>
      </c>
      <c r="G36" s="962">
        <v>274</v>
      </c>
      <c r="H36" s="962">
        <v>274</v>
      </c>
      <c r="I36" s="963">
        <v>14</v>
      </c>
      <c r="J36" s="962">
        <v>14</v>
      </c>
      <c r="K36" s="964">
        <v>1</v>
      </c>
      <c r="L36" s="965">
        <v>5.1094890510948905E-2</v>
      </c>
      <c r="M36" s="966"/>
      <c r="N36" s="967"/>
      <c r="O36" s="968"/>
      <c r="P36" s="968"/>
      <c r="Q36" s="968"/>
      <c r="R36" s="967"/>
      <c r="S36" s="967"/>
      <c r="T36" s="967"/>
      <c r="U36" s="967"/>
      <c r="V36" s="967"/>
    </row>
    <row r="37" spans="2:22" s="969" customFormat="1" ht="27" customHeight="1" x14ac:dyDescent="0.25">
      <c r="B37" s="959"/>
      <c r="C37" s="1020" t="s">
        <v>657</v>
      </c>
      <c r="D37" s="960" t="s">
        <v>623</v>
      </c>
      <c r="E37" s="960" t="s">
        <v>624</v>
      </c>
      <c r="F37" s="961" t="s">
        <v>633</v>
      </c>
      <c r="G37" s="962">
        <v>173</v>
      </c>
      <c r="H37" s="962">
        <v>173</v>
      </c>
      <c r="I37" s="963">
        <v>71</v>
      </c>
      <c r="J37" s="962">
        <v>71</v>
      </c>
      <c r="K37" s="964">
        <v>1</v>
      </c>
      <c r="L37" s="965">
        <v>0.41040462427745666</v>
      </c>
      <c r="M37" s="966"/>
      <c r="N37" s="967"/>
      <c r="O37" s="968"/>
      <c r="P37" s="968"/>
      <c r="Q37" s="968"/>
      <c r="R37" s="967"/>
      <c r="S37" s="967"/>
      <c r="T37" s="967"/>
      <c r="U37" s="967"/>
      <c r="V37" s="967"/>
    </row>
    <row r="38" spans="2:22" s="969" customFormat="1" ht="47.25" customHeight="1" x14ac:dyDescent="0.25">
      <c r="B38" s="959"/>
      <c r="C38" s="1020" t="s">
        <v>658</v>
      </c>
      <c r="D38" s="960" t="s">
        <v>623</v>
      </c>
      <c r="E38" s="960" t="s">
        <v>624</v>
      </c>
      <c r="F38" s="961" t="s">
        <v>659</v>
      </c>
      <c r="G38" s="962">
        <v>122</v>
      </c>
      <c r="H38" s="962">
        <v>122</v>
      </c>
      <c r="I38" s="963">
        <v>5</v>
      </c>
      <c r="J38" s="962">
        <v>5</v>
      </c>
      <c r="K38" s="964">
        <v>1</v>
      </c>
      <c r="L38" s="965">
        <v>4.0983606557377046E-2</v>
      </c>
      <c r="M38" s="966"/>
      <c r="N38" s="967"/>
      <c r="O38" s="968"/>
      <c r="P38" s="968"/>
      <c r="Q38" s="968"/>
      <c r="R38" s="967"/>
      <c r="S38" s="967"/>
      <c r="T38" s="967"/>
      <c r="U38" s="967"/>
      <c r="V38" s="967"/>
    </row>
    <row r="39" spans="2:22" s="969" customFormat="1" ht="59.25" customHeight="1" x14ac:dyDescent="0.25">
      <c r="B39" s="959"/>
      <c r="C39" s="1020" t="s">
        <v>660</v>
      </c>
      <c r="D39" s="960" t="s">
        <v>623</v>
      </c>
      <c r="E39" s="960" t="s">
        <v>624</v>
      </c>
      <c r="F39" s="961" t="s">
        <v>661</v>
      </c>
      <c r="G39" s="962">
        <v>15</v>
      </c>
      <c r="H39" s="962">
        <v>15</v>
      </c>
      <c r="I39" s="963">
        <v>2</v>
      </c>
      <c r="J39" s="962">
        <v>2</v>
      </c>
      <c r="K39" s="964">
        <v>0</v>
      </c>
      <c r="L39" s="965">
        <v>0.13333333333333333</v>
      </c>
      <c r="M39" s="966"/>
      <c r="N39" s="967"/>
      <c r="O39" s="968"/>
      <c r="P39" s="968"/>
      <c r="Q39" s="968"/>
      <c r="R39" s="967"/>
      <c r="S39" s="967"/>
      <c r="T39" s="967"/>
      <c r="U39" s="967"/>
      <c r="V39" s="967"/>
    </row>
    <row r="40" spans="2:22" s="969" customFormat="1" ht="27" customHeight="1" x14ac:dyDescent="0.25">
      <c r="B40" s="959"/>
      <c r="C40" s="1020" t="s">
        <v>662</v>
      </c>
      <c r="D40" s="960" t="s">
        <v>623</v>
      </c>
      <c r="E40" s="960" t="s">
        <v>624</v>
      </c>
      <c r="F40" s="961" t="s">
        <v>663</v>
      </c>
      <c r="G40" s="962">
        <v>50</v>
      </c>
      <c r="H40" s="962">
        <v>50</v>
      </c>
      <c r="I40" s="963">
        <v>0</v>
      </c>
      <c r="J40" s="962">
        <v>0</v>
      </c>
      <c r="K40" s="964">
        <v>0</v>
      </c>
      <c r="L40" s="965">
        <v>0</v>
      </c>
      <c r="M40" s="966"/>
      <c r="N40" s="967"/>
      <c r="O40" s="968"/>
      <c r="P40" s="968"/>
      <c r="Q40" s="968"/>
      <c r="R40" s="967"/>
      <c r="S40" s="967"/>
      <c r="T40" s="967"/>
      <c r="U40" s="967"/>
      <c r="V40" s="967"/>
    </row>
    <row r="41" spans="2:22" s="969" customFormat="1" ht="27" customHeight="1" x14ac:dyDescent="0.25">
      <c r="B41" s="959"/>
      <c r="C41" s="1020" t="s">
        <v>664</v>
      </c>
      <c r="D41" s="960" t="s">
        <v>623</v>
      </c>
      <c r="E41" s="960" t="s">
        <v>624</v>
      </c>
      <c r="F41" s="961" t="s">
        <v>665</v>
      </c>
      <c r="G41" s="962">
        <v>50</v>
      </c>
      <c r="H41" s="962">
        <v>50</v>
      </c>
      <c r="I41" s="963">
        <v>12</v>
      </c>
      <c r="J41" s="962">
        <v>12</v>
      </c>
      <c r="K41" s="964">
        <v>1</v>
      </c>
      <c r="L41" s="965">
        <v>0.24</v>
      </c>
      <c r="M41" s="966"/>
      <c r="N41" s="967"/>
      <c r="O41" s="968"/>
      <c r="P41" s="968"/>
      <c r="Q41" s="968"/>
      <c r="R41" s="967"/>
      <c r="S41" s="967"/>
      <c r="T41" s="967"/>
      <c r="U41" s="967"/>
      <c r="V41" s="967"/>
    </row>
    <row r="42" spans="2:22" s="969" customFormat="1" ht="56.25" customHeight="1" x14ac:dyDescent="0.25">
      <c r="B42" s="959"/>
      <c r="C42" s="1020" t="s">
        <v>666</v>
      </c>
      <c r="D42" s="960" t="s">
        <v>623</v>
      </c>
      <c r="E42" s="960" t="s">
        <v>624</v>
      </c>
      <c r="F42" s="961" t="s">
        <v>667</v>
      </c>
      <c r="G42" s="962">
        <v>353</v>
      </c>
      <c r="H42" s="962">
        <v>353</v>
      </c>
      <c r="I42" s="963">
        <v>12</v>
      </c>
      <c r="J42" s="962">
        <v>18</v>
      </c>
      <c r="K42" s="964">
        <v>1.5</v>
      </c>
      <c r="L42" s="965">
        <v>5.0991501416430593E-2</v>
      </c>
      <c r="M42" s="966"/>
      <c r="N42" s="967"/>
      <c r="O42" s="968"/>
      <c r="P42" s="968"/>
      <c r="Q42" s="968"/>
      <c r="R42" s="967"/>
      <c r="S42" s="967"/>
      <c r="T42" s="967"/>
      <c r="U42" s="967"/>
      <c r="V42" s="967"/>
    </row>
    <row r="43" spans="2:22" s="969" customFormat="1" ht="27" customHeight="1" x14ac:dyDescent="0.25">
      <c r="B43" s="959"/>
      <c r="C43" s="1020" t="s">
        <v>668</v>
      </c>
      <c r="D43" s="960" t="s">
        <v>623</v>
      </c>
      <c r="E43" s="960" t="s">
        <v>624</v>
      </c>
      <c r="F43" s="961" t="s">
        <v>669</v>
      </c>
      <c r="G43" s="962">
        <v>106</v>
      </c>
      <c r="H43" s="962">
        <v>106</v>
      </c>
      <c r="I43" s="963">
        <v>63</v>
      </c>
      <c r="J43" s="962">
        <v>63</v>
      </c>
      <c r="K43" s="964">
        <v>1</v>
      </c>
      <c r="L43" s="965">
        <v>0.59433962264150941</v>
      </c>
      <c r="M43" s="966"/>
      <c r="N43" s="967"/>
      <c r="O43" s="968"/>
      <c r="P43" s="968"/>
      <c r="Q43" s="968"/>
      <c r="R43" s="967"/>
      <c r="S43" s="967"/>
      <c r="T43" s="967"/>
      <c r="U43" s="967"/>
      <c r="V43" s="967"/>
    </row>
    <row r="44" spans="2:22" s="969" customFormat="1" ht="39.75" customHeight="1" x14ac:dyDescent="0.25">
      <c r="B44" s="959"/>
      <c r="C44" s="1020" t="s">
        <v>670</v>
      </c>
      <c r="D44" s="960" t="s">
        <v>623</v>
      </c>
      <c r="E44" s="960" t="s">
        <v>624</v>
      </c>
      <c r="F44" s="961" t="s">
        <v>671</v>
      </c>
      <c r="G44" s="962">
        <v>172</v>
      </c>
      <c r="H44" s="962">
        <v>172</v>
      </c>
      <c r="I44" s="963">
        <v>39</v>
      </c>
      <c r="J44" s="962">
        <v>39</v>
      </c>
      <c r="K44" s="964">
        <v>1</v>
      </c>
      <c r="L44" s="965">
        <v>0.22674418604651161</v>
      </c>
      <c r="M44" s="966"/>
      <c r="N44" s="967"/>
      <c r="O44" s="968"/>
      <c r="P44" s="968"/>
      <c r="Q44" s="968"/>
      <c r="R44" s="967"/>
      <c r="S44" s="967"/>
      <c r="T44" s="967"/>
      <c r="U44" s="967"/>
      <c r="V44" s="967"/>
    </row>
    <row r="45" spans="2:22" s="969" customFormat="1" ht="33" customHeight="1" x14ac:dyDescent="0.25">
      <c r="B45" s="959"/>
      <c r="C45" s="1020" t="s">
        <v>640</v>
      </c>
      <c r="D45" s="960" t="s">
        <v>623</v>
      </c>
      <c r="E45" s="960" t="s">
        <v>624</v>
      </c>
      <c r="F45" s="961" t="s">
        <v>672</v>
      </c>
      <c r="G45" s="962">
        <v>59</v>
      </c>
      <c r="H45" s="962">
        <v>59</v>
      </c>
      <c r="I45" s="963">
        <v>30</v>
      </c>
      <c r="J45" s="962">
        <v>30</v>
      </c>
      <c r="K45" s="964">
        <v>1</v>
      </c>
      <c r="L45" s="965">
        <v>0.50847457627118642</v>
      </c>
      <c r="M45" s="966"/>
      <c r="N45" s="967"/>
      <c r="O45" s="968"/>
      <c r="P45" s="968"/>
      <c r="Q45" s="968"/>
      <c r="R45" s="967"/>
      <c r="S45" s="967"/>
      <c r="T45" s="967"/>
      <c r="U45" s="967"/>
      <c r="V45" s="967"/>
    </row>
    <row r="46" spans="2:22" s="969" customFormat="1" ht="27" customHeight="1" x14ac:dyDescent="0.25">
      <c r="B46" s="959"/>
      <c r="C46" s="1020" t="s">
        <v>673</v>
      </c>
      <c r="D46" s="960" t="s">
        <v>623</v>
      </c>
      <c r="E46" s="960" t="s">
        <v>624</v>
      </c>
      <c r="F46" s="961" t="s">
        <v>674</v>
      </c>
      <c r="G46" s="962">
        <v>174</v>
      </c>
      <c r="H46" s="962">
        <v>174</v>
      </c>
      <c r="I46" s="963">
        <v>47</v>
      </c>
      <c r="J46" s="962">
        <v>47</v>
      </c>
      <c r="K46" s="964">
        <v>1</v>
      </c>
      <c r="L46" s="965">
        <v>0.27011494252873564</v>
      </c>
      <c r="M46" s="966"/>
      <c r="N46" s="967"/>
      <c r="O46" s="968"/>
      <c r="P46" s="968"/>
      <c r="Q46" s="968"/>
      <c r="R46" s="967"/>
      <c r="S46" s="967"/>
      <c r="T46" s="967"/>
      <c r="U46" s="967"/>
      <c r="V46" s="967"/>
    </row>
    <row r="47" spans="2:22" s="969" customFormat="1" ht="32.25" customHeight="1" x14ac:dyDescent="0.25">
      <c r="B47" s="959"/>
      <c r="C47" s="1020" t="s">
        <v>675</v>
      </c>
      <c r="D47" s="960" t="s">
        <v>623</v>
      </c>
      <c r="E47" s="960" t="s">
        <v>624</v>
      </c>
      <c r="F47" s="961" t="s">
        <v>676</v>
      </c>
      <c r="G47" s="962">
        <v>124</v>
      </c>
      <c r="H47" s="962">
        <v>124</v>
      </c>
      <c r="I47" s="963">
        <v>1</v>
      </c>
      <c r="J47" s="962">
        <v>1</v>
      </c>
      <c r="K47" s="964">
        <v>0</v>
      </c>
      <c r="L47" s="965">
        <v>8.0645161290322578E-3</v>
      </c>
      <c r="M47" s="966"/>
      <c r="N47" s="967"/>
      <c r="O47" s="968"/>
      <c r="P47" s="968"/>
      <c r="Q47" s="968"/>
      <c r="R47" s="967"/>
      <c r="S47" s="967"/>
      <c r="T47" s="967"/>
      <c r="U47" s="967"/>
      <c r="V47" s="967"/>
    </row>
    <row r="48" spans="2:22" s="969" customFormat="1" ht="45.75" customHeight="1" x14ac:dyDescent="0.25">
      <c r="B48" s="959"/>
      <c r="C48" s="1020" t="s">
        <v>677</v>
      </c>
      <c r="D48" s="960" t="s">
        <v>623</v>
      </c>
      <c r="E48" s="960" t="s">
        <v>624</v>
      </c>
      <c r="F48" s="961" t="s">
        <v>678</v>
      </c>
      <c r="G48" s="962">
        <v>172</v>
      </c>
      <c r="H48" s="962">
        <v>172</v>
      </c>
      <c r="I48" s="963">
        <v>19</v>
      </c>
      <c r="J48" s="962">
        <v>19</v>
      </c>
      <c r="K48" s="964">
        <v>1</v>
      </c>
      <c r="L48" s="965">
        <v>0.11046511627906977</v>
      </c>
      <c r="M48" s="966"/>
      <c r="N48" s="967"/>
      <c r="O48" s="968"/>
      <c r="P48" s="968"/>
      <c r="Q48" s="968"/>
      <c r="R48" s="967"/>
      <c r="S48" s="967"/>
      <c r="T48" s="967"/>
      <c r="U48" s="967"/>
      <c r="V48" s="967"/>
    </row>
    <row r="49" spans="2:22" s="969" customFormat="1" ht="45" customHeight="1" x14ac:dyDescent="0.25">
      <c r="B49" s="959"/>
      <c r="C49" s="1020" t="s">
        <v>679</v>
      </c>
      <c r="D49" s="960" t="s">
        <v>623</v>
      </c>
      <c r="E49" s="960" t="s">
        <v>624</v>
      </c>
      <c r="F49" s="961" t="s">
        <v>680</v>
      </c>
      <c r="G49" s="962">
        <v>38</v>
      </c>
      <c r="H49" s="962">
        <v>38</v>
      </c>
      <c r="I49" s="963">
        <v>12</v>
      </c>
      <c r="J49" s="962">
        <v>12</v>
      </c>
      <c r="K49" s="964">
        <v>1</v>
      </c>
      <c r="L49" s="965">
        <v>0.31578947368421051</v>
      </c>
      <c r="M49" s="966"/>
      <c r="N49" s="967"/>
      <c r="O49" s="968"/>
      <c r="P49" s="968"/>
      <c r="Q49" s="968"/>
      <c r="R49" s="967"/>
      <c r="S49" s="967"/>
      <c r="T49" s="967"/>
      <c r="U49" s="967"/>
      <c r="V49" s="967"/>
    </row>
    <row r="50" spans="2:22" s="969" customFormat="1" ht="45.75" customHeight="1" x14ac:dyDescent="0.25">
      <c r="B50" s="959"/>
      <c r="C50" s="1020" t="s">
        <v>681</v>
      </c>
      <c r="D50" s="960" t="s">
        <v>623</v>
      </c>
      <c r="E50" s="960" t="s">
        <v>624</v>
      </c>
      <c r="F50" s="961" t="s">
        <v>682</v>
      </c>
      <c r="G50" s="962">
        <v>33</v>
      </c>
      <c r="H50" s="962">
        <v>33</v>
      </c>
      <c r="I50" s="963">
        <v>9</v>
      </c>
      <c r="J50" s="962">
        <v>9</v>
      </c>
      <c r="K50" s="964">
        <v>1</v>
      </c>
      <c r="L50" s="965">
        <v>0.27272727272727271</v>
      </c>
      <c r="M50" s="966"/>
      <c r="N50" s="967"/>
      <c r="O50" s="968"/>
      <c r="P50" s="968"/>
      <c r="Q50" s="968"/>
      <c r="R50" s="967"/>
      <c r="S50" s="967"/>
      <c r="T50" s="967"/>
      <c r="U50" s="967"/>
      <c r="V50" s="967"/>
    </row>
    <row r="51" spans="2:22" s="969" customFormat="1" ht="35.25" customHeight="1" x14ac:dyDescent="0.25">
      <c r="B51" s="959"/>
      <c r="C51" s="1020" t="s">
        <v>683</v>
      </c>
      <c r="D51" s="960" t="s">
        <v>623</v>
      </c>
      <c r="E51" s="960" t="s">
        <v>624</v>
      </c>
      <c r="F51" s="961" t="s">
        <v>684</v>
      </c>
      <c r="G51" s="962">
        <v>84</v>
      </c>
      <c r="H51" s="962">
        <v>84</v>
      </c>
      <c r="I51" s="963">
        <v>42</v>
      </c>
      <c r="J51" s="962">
        <v>42</v>
      </c>
      <c r="K51" s="964">
        <v>1</v>
      </c>
      <c r="L51" s="965">
        <v>0.5</v>
      </c>
      <c r="M51" s="966"/>
      <c r="N51" s="967"/>
      <c r="O51" s="968"/>
      <c r="P51" s="968"/>
      <c r="Q51" s="968"/>
      <c r="R51" s="967"/>
      <c r="S51" s="967"/>
      <c r="T51" s="967"/>
      <c r="U51" s="967"/>
      <c r="V51" s="967"/>
    </row>
    <row r="52" spans="2:22" s="969" customFormat="1" ht="27" customHeight="1" x14ac:dyDescent="0.25">
      <c r="B52" s="959"/>
      <c r="C52" s="1020" t="s">
        <v>685</v>
      </c>
      <c r="D52" s="960" t="s">
        <v>623</v>
      </c>
      <c r="E52" s="960" t="s">
        <v>624</v>
      </c>
      <c r="F52" s="961" t="s">
        <v>686</v>
      </c>
      <c r="G52" s="962">
        <v>50</v>
      </c>
      <c r="H52" s="962">
        <v>50</v>
      </c>
      <c r="I52" s="963">
        <v>15</v>
      </c>
      <c r="J52" s="962">
        <v>15</v>
      </c>
      <c r="K52" s="964">
        <v>0</v>
      </c>
      <c r="L52" s="965">
        <v>0.3</v>
      </c>
      <c r="M52" s="966"/>
      <c r="N52" s="967"/>
      <c r="O52" s="968"/>
      <c r="P52" s="968"/>
      <c r="Q52" s="968"/>
      <c r="R52" s="967"/>
      <c r="S52" s="967"/>
      <c r="T52" s="967"/>
      <c r="U52" s="967"/>
      <c r="V52" s="967"/>
    </row>
    <row r="53" spans="2:22" s="969" customFormat="1" ht="45" customHeight="1" x14ac:dyDescent="0.25">
      <c r="B53" s="959"/>
      <c r="C53" s="1020" t="s">
        <v>687</v>
      </c>
      <c r="D53" s="960" t="s">
        <v>623</v>
      </c>
      <c r="E53" s="960" t="s">
        <v>624</v>
      </c>
      <c r="F53" s="961" t="s">
        <v>688</v>
      </c>
      <c r="G53" s="962">
        <v>6607</v>
      </c>
      <c r="H53" s="962">
        <v>6607</v>
      </c>
      <c r="I53" s="963">
        <v>1688</v>
      </c>
      <c r="J53" s="962">
        <v>1688</v>
      </c>
      <c r="K53" s="964">
        <v>1</v>
      </c>
      <c r="L53" s="965">
        <v>0.2554866051157863</v>
      </c>
      <c r="M53" s="966"/>
      <c r="N53" s="967"/>
      <c r="O53" s="968"/>
      <c r="P53" s="968"/>
      <c r="Q53" s="968"/>
      <c r="R53" s="967"/>
      <c r="S53" s="967"/>
      <c r="T53" s="967"/>
      <c r="U53" s="967"/>
      <c r="V53" s="967"/>
    </row>
    <row r="54" spans="2:22" s="969" customFormat="1" ht="35.25" customHeight="1" x14ac:dyDescent="0.25">
      <c r="B54" s="959"/>
      <c r="C54" s="1020" t="s">
        <v>689</v>
      </c>
      <c r="D54" s="960" t="s">
        <v>623</v>
      </c>
      <c r="E54" s="960" t="s">
        <v>624</v>
      </c>
      <c r="F54" s="961" t="s">
        <v>690</v>
      </c>
      <c r="G54" s="962">
        <v>995</v>
      </c>
      <c r="H54" s="962">
        <v>995</v>
      </c>
      <c r="I54" s="963">
        <v>199</v>
      </c>
      <c r="J54" s="962">
        <v>199</v>
      </c>
      <c r="K54" s="964">
        <v>1</v>
      </c>
      <c r="L54" s="965">
        <v>0.2</v>
      </c>
      <c r="M54" s="966"/>
      <c r="N54" s="967"/>
      <c r="O54" s="968"/>
      <c r="P54" s="968"/>
      <c r="Q54" s="968"/>
      <c r="R54" s="967"/>
      <c r="S54" s="967"/>
      <c r="T54" s="967"/>
      <c r="U54" s="967"/>
      <c r="V54" s="967"/>
    </row>
    <row r="55" spans="2:22" s="969" customFormat="1" ht="36" customHeight="1" x14ac:dyDescent="0.25">
      <c r="B55" s="959"/>
      <c r="C55" s="1020" t="s">
        <v>691</v>
      </c>
      <c r="D55" s="960" t="s">
        <v>623</v>
      </c>
      <c r="E55" s="960" t="s">
        <v>624</v>
      </c>
      <c r="F55" s="961" t="s">
        <v>692</v>
      </c>
      <c r="G55" s="962">
        <v>126</v>
      </c>
      <c r="H55" s="962">
        <v>126</v>
      </c>
      <c r="I55" s="963">
        <v>57</v>
      </c>
      <c r="J55" s="962">
        <v>27</v>
      </c>
      <c r="K55" s="964">
        <v>0.47368421052631576</v>
      </c>
      <c r="L55" s="965">
        <v>0.21428571428571427</v>
      </c>
      <c r="M55" s="966"/>
      <c r="N55" s="967"/>
      <c r="O55" s="968"/>
      <c r="P55" s="968"/>
      <c r="Q55" s="968"/>
      <c r="R55" s="967"/>
      <c r="S55" s="967"/>
      <c r="T55" s="967"/>
      <c r="U55" s="967"/>
      <c r="V55" s="967"/>
    </row>
    <row r="56" spans="2:22" s="969" customFormat="1" ht="45.75" customHeight="1" x14ac:dyDescent="0.25">
      <c r="B56" s="959"/>
      <c r="C56" s="1020" t="s">
        <v>693</v>
      </c>
      <c r="D56" s="960" t="s">
        <v>623</v>
      </c>
      <c r="E56" s="960" t="s">
        <v>624</v>
      </c>
      <c r="F56" s="961" t="s">
        <v>694</v>
      </c>
      <c r="G56" s="962">
        <v>151</v>
      </c>
      <c r="H56" s="962">
        <v>151</v>
      </c>
      <c r="I56" s="963">
        <v>100</v>
      </c>
      <c r="J56" s="962">
        <v>13</v>
      </c>
      <c r="K56" s="964">
        <v>0.13</v>
      </c>
      <c r="L56" s="965">
        <v>8.6092715231788075E-2</v>
      </c>
      <c r="M56" s="966"/>
      <c r="N56" s="967"/>
      <c r="O56" s="968"/>
      <c r="P56" s="968"/>
      <c r="Q56" s="968"/>
      <c r="R56" s="967"/>
      <c r="S56" s="967"/>
      <c r="T56" s="967"/>
      <c r="U56" s="967"/>
      <c r="V56" s="967"/>
    </row>
    <row r="57" spans="2:22" s="969" customFormat="1" ht="27" customHeight="1" x14ac:dyDescent="0.25">
      <c r="B57" s="959"/>
      <c r="C57" s="1020" t="s">
        <v>695</v>
      </c>
      <c r="D57" s="960" t="s">
        <v>623</v>
      </c>
      <c r="E57" s="960" t="s">
        <v>624</v>
      </c>
      <c r="F57" s="970" t="s">
        <v>696</v>
      </c>
      <c r="G57" s="962">
        <v>50</v>
      </c>
      <c r="H57" s="962">
        <v>50</v>
      </c>
      <c r="I57" s="963">
        <v>30</v>
      </c>
      <c r="J57" s="962">
        <v>10</v>
      </c>
      <c r="K57" s="964">
        <v>0.33333333333333331</v>
      </c>
      <c r="L57" s="965">
        <v>0.2</v>
      </c>
      <c r="M57" s="966"/>
      <c r="N57" s="967"/>
      <c r="O57" s="968"/>
      <c r="P57" s="968"/>
      <c r="Q57" s="968"/>
      <c r="R57" s="967"/>
      <c r="S57" s="967"/>
      <c r="T57" s="967"/>
      <c r="U57" s="967"/>
      <c r="V57" s="967"/>
    </row>
    <row r="58" spans="2:22" ht="15" customHeight="1" x14ac:dyDescent="0.2">
      <c r="B58" s="931" t="s">
        <v>697</v>
      </c>
      <c r="C58" s="971" t="s">
        <v>698</v>
      </c>
      <c r="D58" s="972"/>
      <c r="E58" s="972"/>
      <c r="F58" s="973"/>
      <c r="G58" s="974"/>
      <c r="H58" s="974"/>
      <c r="I58" s="974"/>
      <c r="J58" s="974"/>
      <c r="K58" s="974"/>
      <c r="L58" s="975"/>
      <c r="O58" s="945"/>
      <c r="P58" s="945"/>
      <c r="Q58" s="945"/>
    </row>
    <row r="59" spans="2:22" x14ac:dyDescent="0.2">
      <c r="B59" s="938"/>
      <c r="C59" s="976"/>
      <c r="D59" s="977"/>
      <c r="E59" s="977"/>
      <c r="F59" s="978"/>
      <c r="G59" s="979"/>
      <c r="H59" s="979"/>
      <c r="I59" s="979"/>
      <c r="J59" s="979"/>
      <c r="K59" s="979"/>
      <c r="L59" s="958"/>
      <c r="O59" s="945"/>
      <c r="P59" s="945"/>
      <c r="Q59" s="945"/>
    </row>
    <row r="60" spans="2:22" ht="47.25" customHeight="1" x14ac:dyDescent="0.2">
      <c r="B60" s="951"/>
      <c r="C60" s="980"/>
      <c r="D60" s="981"/>
      <c r="E60" s="981"/>
      <c r="F60" s="982"/>
      <c r="G60" s="983"/>
      <c r="H60" s="983"/>
      <c r="I60" s="983"/>
      <c r="J60" s="983"/>
      <c r="K60" s="983"/>
      <c r="L60" s="928"/>
      <c r="O60" s="945"/>
      <c r="P60" s="945"/>
      <c r="Q60" s="945"/>
    </row>
    <row r="61" spans="2:22" x14ac:dyDescent="0.2">
      <c r="B61" s="1021"/>
      <c r="C61" s="1021"/>
      <c r="D61" s="955"/>
      <c r="E61" s="955"/>
      <c r="F61" s="978"/>
      <c r="G61" s="979"/>
      <c r="H61" s="979"/>
      <c r="I61" s="979"/>
      <c r="J61" s="979"/>
      <c r="K61" s="979"/>
      <c r="L61" s="958"/>
    </row>
    <row r="62" spans="2:22" ht="47.25" customHeight="1" x14ac:dyDescent="0.2">
      <c r="B62" s="1019"/>
      <c r="C62" s="1020" t="s">
        <v>699</v>
      </c>
      <c r="D62" s="984" t="s">
        <v>623</v>
      </c>
      <c r="E62" s="984" t="s">
        <v>624</v>
      </c>
      <c r="F62" s="985" t="s">
        <v>700</v>
      </c>
      <c r="G62" s="986">
        <v>1681</v>
      </c>
      <c r="H62" s="986">
        <v>1681</v>
      </c>
      <c r="I62" s="987">
        <v>94</v>
      </c>
      <c r="J62" s="986">
        <v>94</v>
      </c>
      <c r="K62" s="988">
        <f>+J62/I62</f>
        <v>1</v>
      </c>
      <c r="L62" s="989">
        <f>+J62/G62</f>
        <v>5.5919095776323618E-2</v>
      </c>
      <c r="O62" s="945"/>
      <c r="P62" s="945"/>
      <c r="Q62" s="945"/>
    </row>
    <row r="67" spans="2:12" s="890" customFormat="1" ht="15" customHeight="1" x14ac:dyDescent="0.2">
      <c r="B67" s="972" t="s">
        <v>701</v>
      </c>
      <c r="C67" s="990" t="s">
        <v>702</v>
      </c>
      <c r="D67" s="991"/>
      <c r="E67" s="991"/>
      <c r="F67" s="991"/>
      <c r="G67" s="991"/>
      <c r="H67" s="991"/>
      <c r="I67" s="991"/>
      <c r="J67" s="991"/>
      <c r="K67" s="991"/>
      <c r="L67" s="992"/>
    </row>
    <row r="68" spans="2:12" s="890" customFormat="1" ht="12.75" customHeight="1" x14ac:dyDescent="0.2">
      <c r="B68" s="993"/>
      <c r="C68" s="994"/>
      <c r="D68" s="995"/>
      <c r="E68" s="995"/>
      <c r="F68" s="995"/>
      <c r="G68" s="995"/>
      <c r="H68" s="995"/>
      <c r="I68" s="995"/>
      <c r="J68" s="995"/>
      <c r="K68" s="995"/>
      <c r="L68" s="996"/>
    </row>
    <row r="69" spans="2:12" s="890" customFormat="1" x14ac:dyDescent="0.2">
      <c r="B69" s="997" t="s">
        <v>703</v>
      </c>
      <c r="C69" s="998"/>
      <c r="D69" s="999"/>
      <c r="E69" s="999"/>
      <c r="F69" s="999"/>
      <c r="G69" s="999"/>
      <c r="H69" s="999"/>
      <c r="I69" s="999"/>
      <c r="J69" s="999"/>
      <c r="K69" s="999"/>
      <c r="L69" s="1000"/>
    </row>
    <row r="70" spans="2:12" s="890" customFormat="1" x14ac:dyDescent="0.2">
      <c r="B70" s="1001"/>
      <c r="C70" s="998" t="s">
        <v>704</v>
      </c>
      <c r="D70" s="999"/>
      <c r="E70" s="999"/>
      <c r="F70" s="999"/>
      <c r="G70" s="999"/>
      <c r="H70" s="999"/>
      <c r="I70" s="999"/>
      <c r="J70" s="999"/>
      <c r="K70" s="999"/>
      <c r="L70" s="1000"/>
    </row>
    <row r="71" spans="2:12" s="890" customFormat="1" ht="23.25" customHeight="1" x14ac:dyDescent="0.2">
      <c r="B71" s="1002" t="s">
        <v>705</v>
      </c>
      <c r="C71" s="1003" t="s">
        <v>706</v>
      </c>
      <c r="D71" s="1004"/>
      <c r="E71" s="1004"/>
      <c r="F71" s="1004"/>
      <c r="G71" s="1004"/>
      <c r="H71" s="1004"/>
      <c r="I71" s="1004"/>
      <c r="J71" s="1004"/>
      <c r="K71" s="1004"/>
      <c r="L71" s="1005"/>
    </row>
    <row r="72" spans="2:12" s="890" customFormat="1" x14ac:dyDescent="0.2">
      <c r="B72" s="1006" t="s">
        <v>707</v>
      </c>
      <c r="C72" s="1007" t="s">
        <v>708</v>
      </c>
      <c r="D72" s="1008"/>
      <c r="E72" s="1008"/>
      <c r="F72" s="1008"/>
      <c r="G72" s="1009"/>
      <c r="H72" s="1009"/>
      <c r="I72" s="1009"/>
      <c r="J72" s="1009"/>
      <c r="K72" s="1009"/>
      <c r="L72" s="1010"/>
    </row>
    <row r="73" spans="2:12" s="890" customFormat="1" x14ac:dyDescent="0.2">
      <c r="B73" s="1006"/>
      <c r="C73" s="1011"/>
      <c r="D73" s="1011"/>
      <c r="E73" s="1011"/>
      <c r="F73" s="1011"/>
      <c r="G73" s="1012"/>
      <c r="H73" s="1012"/>
      <c r="I73" s="1012"/>
      <c r="J73" s="1012"/>
      <c r="K73" s="1012"/>
      <c r="L73" s="1013"/>
    </row>
    <row r="74" spans="2:12" s="890" customFormat="1" x14ac:dyDescent="0.2">
      <c r="B74" s="1014"/>
      <c r="C74" s="1011"/>
      <c r="D74" s="1011"/>
      <c r="E74" s="1011"/>
      <c r="F74" s="1011"/>
      <c r="G74" s="1012"/>
      <c r="H74" s="1012"/>
      <c r="I74" s="1012"/>
      <c r="J74" s="1012"/>
      <c r="K74" s="1012"/>
      <c r="L74" s="1013"/>
    </row>
    <row r="75" spans="2:12" s="890" customFormat="1" x14ac:dyDescent="0.2">
      <c r="B75" s="1015"/>
      <c r="C75" s="1016"/>
      <c r="D75" s="1016"/>
      <c r="E75" s="1016"/>
      <c r="F75" s="1016"/>
      <c r="G75" s="1017"/>
      <c r="H75" s="1017"/>
      <c r="I75" s="1017"/>
      <c r="J75" s="1017"/>
      <c r="K75" s="1017"/>
      <c r="L75" s="1018"/>
    </row>
  </sheetData>
  <mergeCells count="25">
    <mergeCell ref="C69:L69"/>
    <mergeCell ref="C70:L70"/>
    <mergeCell ref="C71:L71"/>
    <mergeCell ref="B58:B60"/>
    <mergeCell ref="C58:C60"/>
    <mergeCell ref="D58:D60"/>
    <mergeCell ref="E58:E60"/>
    <mergeCell ref="B67:B68"/>
    <mergeCell ref="C67:L68"/>
    <mergeCell ref="G10:G17"/>
    <mergeCell ref="H10:H17"/>
    <mergeCell ref="I10:I17"/>
    <mergeCell ref="J10:J17"/>
    <mergeCell ref="K10:K17"/>
    <mergeCell ref="L10:L17"/>
    <mergeCell ref="B1:L1"/>
    <mergeCell ref="B2:L2"/>
    <mergeCell ref="B3:L3"/>
    <mergeCell ref="B4:L4"/>
    <mergeCell ref="G6:H6"/>
    <mergeCell ref="B10:B18"/>
    <mergeCell ref="C10:C18"/>
    <mergeCell ref="D10:D17"/>
    <mergeCell ref="E10:E17"/>
    <mergeCell ref="F10:F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5"/>
  <sheetViews>
    <sheetView showGridLines="0" workbookViewId="0">
      <selection activeCell="F8" sqref="F8"/>
    </sheetView>
  </sheetViews>
  <sheetFormatPr baseColWidth="10" defaultRowHeight="15" x14ac:dyDescent="0.25"/>
  <cols>
    <col min="1" max="1" width="20.42578125" customWidth="1"/>
    <col min="2" max="2" width="60.85546875" customWidth="1"/>
    <col min="3" max="3" width="14.85546875" bestFit="1" customWidth="1"/>
    <col min="257" max="257" width="20.42578125" customWidth="1"/>
    <col min="258" max="258" width="60.85546875" customWidth="1"/>
    <col min="259" max="259" width="14.85546875" bestFit="1" customWidth="1"/>
    <col min="513" max="513" width="20.42578125" customWidth="1"/>
    <col min="514" max="514" width="60.85546875" customWidth="1"/>
    <col min="515" max="515" width="14.85546875" bestFit="1" customWidth="1"/>
    <col min="769" max="769" width="20.42578125" customWidth="1"/>
    <col min="770" max="770" width="60.85546875" customWidth="1"/>
    <col min="771" max="771" width="14.85546875" bestFit="1" customWidth="1"/>
    <col min="1025" max="1025" width="20.42578125" customWidth="1"/>
    <col min="1026" max="1026" width="60.85546875" customWidth="1"/>
    <col min="1027" max="1027" width="14.85546875" bestFit="1" customWidth="1"/>
    <col min="1281" max="1281" width="20.42578125" customWidth="1"/>
    <col min="1282" max="1282" width="60.85546875" customWidth="1"/>
    <col min="1283" max="1283" width="14.85546875" bestFit="1" customWidth="1"/>
    <col min="1537" max="1537" width="20.42578125" customWidth="1"/>
    <col min="1538" max="1538" width="60.85546875" customWidth="1"/>
    <col min="1539" max="1539" width="14.85546875" bestFit="1" customWidth="1"/>
    <col min="1793" max="1793" width="20.42578125" customWidth="1"/>
    <col min="1794" max="1794" width="60.85546875" customWidth="1"/>
    <col min="1795" max="1795" width="14.85546875" bestFit="1" customWidth="1"/>
    <col min="2049" max="2049" width="20.42578125" customWidth="1"/>
    <col min="2050" max="2050" width="60.85546875" customWidth="1"/>
    <col min="2051" max="2051" width="14.85546875" bestFit="1" customWidth="1"/>
    <col min="2305" max="2305" width="20.42578125" customWidth="1"/>
    <col min="2306" max="2306" width="60.85546875" customWidth="1"/>
    <col min="2307" max="2307" width="14.85546875" bestFit="1" customWidth="1"/>
    <col min="2561" max="2561" width="20.42578125" customWidth="1"/>
    <col min="2562" max="2562" width="60.85546875" customWidth="1"/>
    <col min="2563" max="2563" width="14.85546875" bestFit="1" customWidth="1"/>
    <col min="2817" max="2817" width="20.42578125" customWidth="1"/>
    <col min="2818" max="2818" width="60.85546875" customWidth="1"/>
    <col min="2819" max="2819" width="14.85546875" bestFit="1" customWidth="1"/>
    <col min="3073" max="3073" width="20.42578125" customWidth="1"/>
    <col min="3074" max="3074" width="60.85546875" customWidth="1"/>
    <col min="3075" max="3075" width="14.85546875" bestFit="1" customWidth="1"/>
    <col min="3329" max="3329" width="20.42578125" customWidth="1"/>
    <col min="3330" max="3330" width="60.85546875" customWidth="1"/>
    <col min="3331" max="3331" width="14.85546875" bestFit="1" customWidth="1"/>
    <col min="3585" max="3585" width="20.42578125" customWidth="1"/>
    <col min="3586" max="3586" width="60.85546875" customWidth="1"/>
    <col min="3587" max="3587" width="14.85546875" bestFit="1" customWidth="1"/>
    <col min="3841" max="3841" width="20.42578125" customWidth="1"/>
    <col min="3842" max="3842" width="60.85546875" customWidth="1"/>
    <col min="3843" max="3843" width="14.85546875" bestFit="1" customWidth="1"/>
    <col min="4097" max="4097" width="20.42578125" customWidth="1"/>
    <col min="4098" max="4098" width="60.85546875" customWidth="1"/>
    <col min="4099" max="4099" width="14.85546875" bestFit="1" customWidth="1"/>
    <col min="4353" max="4353" width="20.42578125" customWidth="1"/>
    <col min="4354" max="4354" width="60.85546875" customWidth="1"/>
    <col min="4355" max="4355" width="14.85546875" bestFit="1" customWidth="1"/>
    <col min="4609" max="4609" width="20.42578125" customWidth="1"/>
    <col min="4610" max="4610" width="60.85546875" customWidth="1"/>
    <col min="4611" max="4611" width="14.85546875" bestFit="1" customWidth="1"/>
    <col min="4865" max="4865" width="20.42578125" customWidth="1"/>
    <col min="4866" max="4866" width="60.85546875" customWidth="1"/>
    <col min="4867" max="4867" width="14.85546875" bestFit="1" customWidth="1"/>
    <col min="5121" max="5121" width="20.42578125" customWidth="1"/>
    <col min="5122" max="5122" width="60.85546875" customWidth="1"/>
    <col min="5123" max="5123" width="14.85546875" bestFit="1" customWidth="1"/>
    <col min="5377" max="5377" width="20.42578125" customWidth="1"/>
    <col min="5378" max="5378" width="60.85546875" customWidth="1"/>
    <col min="5379" max="5379" width="14.85546875" bestFit="1" customWidth="1"/>
    <col min="5633" max="5633" width="20.42578125" customWidth="1"/>
    <col min="5634" max="5634" width="60.85546875" customWidth="1"/>
    <col min="5635" max="5635" width="14.85546875" bestFit="1" customWidth="1"/>
    <col min="5889" max="5889" width="20.42578125" customWidth="1"/>
    <col min="5890" max="5890" width="60.85546875" customWidth="1"/>
    <col min="5891" max="5891" width="14.85546875" bestFit="1" customWidth="1"/>
    <col min="6145" max="6145" width="20.42578125" customWidth="1"/>
    <col min="6146" max="6146" width="60.85546875" customWidth="1"/>
    <col min="6147" max="6147" width="14.85546875" bestFit="1" customWidth="1"/>
    <col min="6401" max="6401" width="20.42578125" customWidth="1"/>
    <col min="6402" max="6402" width="60.85546875" customWidth="1"/>
    <col min="6403" max="6403" width="14.85546875" bestFit="1" customWidth="1"/>
    <col min="6657" max="6657" width="20.42578125" customWidth="1"/>
    <col min="6658" max="6658" width="60.85546875" customWidth="1"/>
    <col min="6659" max="6659" width="14.85546875" bestFit="1" customWidth="1"/>
    <col min="6913" max="6913" width="20.42578125" customWidth="1"/>
    <col min="6914" max="6914" width="60.85546875" customWidth="1"/>
    <col min="6915" max="6915" width="14.85546875" bestFit="1" customWidth="1"/>
    <col min="7169" max="7169" width="20.42578125" customWidth="1"/>
    <col min="7170" max="7170" width="60.85546875" customWidth="1"/>
    <col min="7171" max="7171" width="14.85546875" bestFit="1" customWidth="1"/>
    <col min="7425" max="7425" width="20.42578125" customWidth="1"/>
    <col min="7426" max="7426" width="60.85546875" customWidth="1"/>
    <col min="7427" max="7427" width="14.85546875" bestFit="1" customWidth="1"/>
    <col min="7681" max="7681" width="20.42578125" customWidth="1"/>
    <col min="7682" max="7682" width="60.85546875" customWidth="1"/>
    <col min="7683" max="7683" width="14.85546875" bestFit="1" customWidth="1"/>
    <col min="7937" max="7937" width="20.42578125" customWidth="1"/>
    <col min="7938" max="7938" width="60.85546875" customWidth="1"/>
    <col min="7939" max="7939" width="14.85546875" bestFit="1" customWidth="1"/>
    <col min="8193" max="8193" width="20.42578125" customWidth="1"/>
    <col min="8194" max="8194" width="60.85546875" customWidth="1"/>
    <col min="8195" max="8195" width="14.85546875" bestFit="1" customWidth="1"/>
    <col min="8449" max="8449" width="20.42578125" customWidth="1"/>
    <col min="8450" max="8450" width="60.85546875" customWidth="1"/>
    <col min="8451" max="8451" width="14.85546875" bestFit="1" customWidth="1"/>
    <col min="8705" max="8705" width="20.42578125" customWidth="1"/>
    <col min="8706" max="8706" width="60.85546875" customWidth="1"/>
    <col min="8707" max="8707" width="14.85546875" bestFit="1" customWidth="1"/>
    <col min="8961" max="8961" width="20.42578125" customWidth="1"/>
    <col min="8962" max="8962" width="60.85546875" customWidth="1"/>
    <col min="8963" max="8963" width="14.85546875" bestFit="1" customWidth="1"/>
    <col min="9217" max="9217" width="20.42578125" customWidth="1"/>
    <col min="9218" max="9218" width="60.85546875" customWidth="1"/>
    <col min="9219" max="9219" width="14.85546875" bestFit="1" customWidth="1"/>
    <col min="9473" max="9473" width="20.42578125" customWidth="1"/>
    <col min="9474" max="9474" width="60.85546875" customWidth="1"/>
    <col min="9475" max="9475" width="14.85546875" bestFit="1" customWidth="1"/>
    <col min="9729" max="9729" width="20.42578125" customWidth="1"/>
    <col min="9730" max="9730" width="60.85546875" customWidth="1"/>
    <col min="9731" max="9731" width="14.85546875" bestFit="1" customWidth="1"/>
    <col min="9985" max="9985" width="20.42578125" customWidth="1"/>
    <col min="9986" max="9986" width="60.85546875" customWidth="1"/>
    <col min="9987" max="9987" width="14.85546875" bestFit="1" customWidth="1"/>
    <col min="10241" max="10241" width="20.42578125" customWidth="1"/>
    <col min="10242" max="10242" width="60.85546875" customWidth="1"/>
    <col min="10243" max="10243" width="14.85546875" bestFit="1" customWidth="1"/>
    <col min="10497" max="10497" width="20.42578125" customWidth="1"/>
    <col min="10498" max="10498" width="60.85546875" customWidth="1"/>
    <col min="10499" max="10499" width="14.85546875" bestFit="1" customWidth="1"/>
    <col min="10753" max="10753" width="20.42578125" customWidth="1"/>
    <col min="10754" max="10754" width="60.85546875" customWidth="1"/>
    <col min="10755" max="10755" width="14.85546875" bestFit="1" customWidth="1"/>
    <col min="11009" max="11009" width="20.42578125" customWidth="1"/>
    <col min="11010" max="11010" width="60.85546875" customWidth="1"/>
    <col min="11011" max="11011" width="14.85546875" bestFit="1" customWidth="1"/>
    <col min="11265" max="11265" width="20.42578125" customWidth="1"/>
    <col min="11266" max="11266" width="60.85546875" customWidth="1"/>
    <col min="11267" max="11267" width="14.85546875" bestFit="1" customWidth="1"/>
    <col min="11521" max="11521" width="20.42578125" customWidth="1"/>
    <col min="11522" max="11522" width="60.85546875" customWidth="1"/>
    <col min="11523" max="11523" width="14.85546875" bestFit="1" customWidth="1"/>
    <col min="11777" max="11777" width="20.42578125" customWidth="1"/>
    <col min="11778" max="11778" width="60.85546875" customWidth="1"/>
    <col min="11779" max="11779" width="14.85546875" bestFit="1" customWidth="1"/>
    <col min="12033" max="12033" width="20.42578125" customWidth="1"/>
    <col min="12034" max="12034" width="60.85546875" customWidth="1"/>
    <col min="12035" max="12035" width="14.85546875" bestFit="1" customWidth="1"/>
    <col min="12289" max="12289" width="20.42578125" customWidth="1"/>
    <col min="12290" max="12290" width="60.85546875" customWidth="1"/>
    <col min="12291" max="12291" width="14.85546875" bestFit="1" customWidth="1"/>
    <col min="12545" max="12545" width="20.42578125" customWidth="1"/>
    <col min="12546" max="12546" width="60.85546875" customWidth="1"/>
    <col min="12547" max="12547" width="14.85546875" bestFit="1" customWidth="1"/>
    <col min="12801" max="12801" width="20.42578125" customWidth="1"/>
    <col min="12802" max="12802" width="60.85546875" customWidth="1"/>
    <col min="12803" max="12803" width="14.85546875" bestFit="1" customWidth="1"/>
    <col min="13057" max="13057" width="20.42578125" customWidth="1"/>
    <col min="13058" max="13058" width="60.85546875" customWidth="1"/>
    <col min="13059" max="13059" width="14.85546875" bestFit="1" customWidth="1"/>
    <col min="13313" max="13313" width="20.42578125" customWidth="1"/>
    <col min="13314" max="13314" width="60.85546875" customWidth="1"/>
    <col min="13315" max="13315" width="14.85546875" bestFit="1" customWidth="1"/>
    <col min="13569" max="13569" width="20.42578125" customWidth="1"/>
    <col min="13570" max="13570" width="60.85546875" customWidth="1"/>
    <col min="13571" max="13571" width="14.85546875" bestFit="1" customWidth="1"/>
    <col min="13825" max="13825" width="20.42578125" customWidth="1"/>
    <col min="13826" max="13826" width="60.85546875" customWidth="1"/>
    <col min="13827" max="13827" width="14.85546875" bestFit="1" customWidth="1"/>
    <col min="14081" max="14081" width="20.42578125" customWidth="1"/>
    <col min="14082" max="14082" width="60.85546875" customWidth="1"/>
    <col min="14083" max="14083" width="14.85546875" bestFit="1" customWidth="1"/>
    <col min="14337" max="14337" width="20.42578125" customWidth="1"/>
    <col min="14338" max="14338" width="60.85546875" customWidth="1"/>
    <col min="14339" max="14339" width="14.85546875" bestFit="1" customWidth="1"/>
    <col min="14593" max="14593" width="20.42578125" customWidth="1"/>
    <col min="14594" max="14594" width="60.85546875" customWidth="1"/>
    <col min="14595" max="14595" width="14.85546875" bestFit="1" customWidth="1"/>
    <col min="14849" max="14849" width="20.42578125" customWidth="1"/>
    <col min="14850" max="14850" width="60.85546875" customWidth="1"/>
    <col min="14851" max="14851" width="14.85546875" bestFit="1" customWidth="1"/>
    <col min="15105" max="15105" width="20.42578125" customWidth="1"/>
    <col min="15106" max="15106" width="60.85546875" customWidth="1"/>
    <col min="15107" max="15107" width="14.85546875" bestFit="1" customWidth="1"/>
    <col min="15361" max="15361" width="20.42578125" customWidth="1"/>
    <col min="15362" max="15362" width="60.85546875" customWidth="1"/>
    <col min="15363" max="15363" width="14.85546875" bestFit="1" customWidth="1"/>
    <col min="15617" max="15617" width="20.42578125" customWidth="1"/>
    <col min="15618" max="15618" width="60.85546875" customWidth="1"/>
    <col min="15619" max="15619" width="14.85546875" bestFit="1" customWidth="1"/>
    <col min="15873" max="15873" width="20.42578125" customWidth="1"/>
    <col min="15874" max="15874" width="60.85546875" customWidth="1"/>
    <col min="15875" max="15875" width="14.85546875" bestFit="1" customWidth="1"/>
    <col min="16129" max="16129" width="20.42578125" customWidth="1"/>
    <col min="16130" max="16130" width="60.85546875" customWidth="1"/>
    <col min="16131" max="16131" width="14.85546875" bestFit="1" customWidth="1"/>
  </cols>
  <sheetData>
    <row r="1" spans="1:6" x14ac:dyDescent="0.25">
      <c r="A1" s="1022" t="s">
        <v>589</v>
      </c>
      <c r="B1" s="1023"/>
      <c r="C1" s="1024"/>
    </row>
    <row r="2" spans="1:6" x14ac:dyDescent="0.25">
      <c r="A2" s="1025" t="s">
        <v>1</v>
      </c>
      <c r="B2" s="1026"/>
      <c r="C2" s="1027"/>
    </row>
    <row r="3" spans="1:6" x14ac:dyDescent="0.25">
      <c r="A3" s="1025" t="s">
        <v>709</v>
      </c>
      <c r="B3" s="1026"/>
      <c r="C3" s="1027"/>
    </row>
    <row r="4" spans="1:6" x14ac:dyDescent="0.25">
      <c r="A4" s="1025" t="s">
        <v>710</v>
      </c>
      <c r="B4" s="1026"/>
      <c r="C4" s="1027"/>
      <c r="D4" s="1037"/>
      <c r="E4" s="1028"/>
      <c r="F4" s="1028"/>
    </row>
    <row r="5" spans="1:6" ht="15.75" thickBot="1" x14ac:dyDescent="0.3">
      <c r="A5" s="1029" t="s">
        <v>4</v>
      </c>
      <c r="B5" s="1030"/>
      <c r="C5" s="1031"/>
      <c r="D5" s="1032"/>
      <c r="E5" s="1032"/>
      <c r="F5" s="1032"/>
    </row>
    <row r="6" spans="1:6" x14ac:dyDescent="0.25">
      <c r="A6" s="1033" t="s">
        <v>711</v>
      </c>
      <c r="B6" s="1033" t="s">
        <v>712</v>
      </c>
      <c r="C6" s="1033" t="s">
        <v>713</v>
      </c>
    </row>
    <row r="7" spans="1:6" x14ac:dyDescent="0.25">
      <c r="A7" s="1034" t="s">
        <v>714</v>
      </c>
      <c r="B7" s="1034" t="s">
        <v>715</v>
      </c>
      <c r="C7" s="1035">
        <v>0</v>
      </c>
    </row>
    <row r="8" spans="1:6" x14ac:dyDescent="0.25">
      <c r="A8" s="1034" t="s">
        <v>716</v>
      </c>
      <c r="B8" s="1034" t="s">
        <v>717</v>
      </c>
      <c r="C8" s="1035">
        <v>0</v>
      </c>
    </row>
    <row r="9" spans="1:6" ht="26.25" x14ac:dyDescent="0.25">
      <c r="A9" s="1034" t="s">
        <v>718</v>
      </c>
      <c r="B9" s="1034" t="s">
        <v>719</v>
      </c>
      <c r="C9" s="1035">
        <v>0</v>
      </c>
    </row>
    <row r="10" spans="1:6" x14ac:dyDescent="0.25">
      <c r="A10" s="1034" t="s">
        <v>720</v>
      </c>
      <c r="B10" s="1034" t="s">
        <v>721</v>
      </c>
      <c r="C10" s="1035">
        <v>0</v>
      </c>
    </row>
    <row r="11" spans="1:6" x14ac:dyDescent="0.25">
      <c r="A11" s="1034" t="s">
        <v>722</v>
      </c>
      <c r="B11" s="1034" t="s">
        <v>715</v>
      </c>
      <c r="C11" s="1035">
        <v>0</v>
      </c>
    </row>
    <row r="12" spans="1:6" x14ac:dyDescent="0.25">
      <c r="A12" s="1034" t="s">
        <v>723</v>
      </c>
      <c r="B12" s="1034" t="s">
        <v>724</v>
      </c>
      <c r="C12" s="1035">
        <v>0</v>
      </c>
    </row>
    <row r="13" spans="1:6" ht="26.25" x14ac:dyDescent="0.25">
      <c r="A13" s="1034" t="s">
        <v>725</v>
      </c>
      <c r="B13" s="1034" t="s">
        <v>726</v>
      </c>
      <c r="C13" s="1035">
        <v>0</v>
      </c>
    </row>
    <row r="14" spans="1:6" x14ac:dyDescent="0.25">
      <c r="A14" s="1034" t="s">
        <v>727</v>
      </c>
      <c r="B14" s="1034" t="s">
        <v>728</v>
      </c>
      <c r="C14" s="1035">
        <v>0</v>
      </c>
    </row>
    <row r="15" spans="1:6" x14ac:dyDescent="0.25">
      <c r="A15" s="1034" t="s">
        <v>729</v>
      </c>
      <c r="B15" s="1034" t="s">
        <v>730</v>
      </c>
      <c r="C15" s="1035">
        <v>91.64</v>
      </c>
    </row>
    <row r="16" spans="1:6" x14ac:dyDescent="0.25">
      <c r="A16" s="1034" t="s">
        <v>731</v>
      </c>
      <c r="B16" s="1034" t="s">
        <v>732</v>
      </c>
      <c r="C16" s="1035">
        <v>0</v>
      </c>
    </row>
    <row r="17" spans="1:3" x14ac:dyDescent="0.25">
      <c r="A17" s="1034" t="s">
        <v>733</v>
      </c>
      <c r="B17" s="1034" t="s">
        <v>717</v>
      </c>
      <c r="C17" s="1035">
        <v>0</v>
      </c>
    </row>
    <row r="18" spans="1:3" x14ac:dyDescent="0.25">
      <c r="A18" s="1034" t="s">
        <v>734</v>
      </c>
      <c r="B18" s="1034" t="s">
        <v>715</v>
      </c>
      <c r="C18" s="1035">
        <v>0</v>
      </c>
    </row>
    <row r="19" spans="1:3" x14ac:dyDescent="0.25">
      <c r="A19" s="1034" t="s">
        <v>735</v>
      </c>
      <c r="B19" s="1034" t="s">
        <v>717</v>
      </c>
      <c r="C19" s="1035">
        <v>0</v>
      </c>
    </row>
    <row r="20" spans="1:3" x14ac:dyDescent="0.25">
      <c r="A20" s="1034" t="s">
        <v>736</v>
      </c>
      <c r="B20" s="1034" t="s">
        <v>715</v>
      </c>
      <c r="C20" s="1035">
        <v>0</v>
      </c>
    </row>
    <row r="21" spans="1:3" x14ac:dyDescent="0.25">
      <c r="A21" s="1034" t="s">
        <v>737</v>
      </c>
      <c r="B21" s="1034" t="s">
        <v>738</v>
      </c>
      <c r="C21" s="1036">
        <v>2211.94</v>
      </c>
    </row>
    <row r="22" spans="1:3" x14ac:dyDescent="0.25">
      <c r="A22" s="1034" t="s">
        <v>739</v>
      </c>
      <c r="B22" s="1034" t="s">
        <v>717</v>
      </c>
      <c r="C22" s="1035">
        <v>0</v>
      </c>
    </row>
    <row r="23" spans="1:3" x14ac:dyDescent="0.25">
      <c r="A23" s="1034" t="s">
        <v>740</v>
      </c>
      <c r="B23" s="1034" t="s">
        <v>715</v>
      </c>
      <c r="C23" s="1035">
        <v>0</v>
      </c>
    </row>
    <row r="24" spans="1:3" x14ac:dyDescent="0.25">
      <c r="A24" s="1034" t="s">
        <v>741</v>
      </c>
      <c r="B24" s="1034" t="s">
        <v>742</v>
      </c>
      <c r="C24" s="1036">
        <v>3735.2</v>
      </c>
    </row>
    <row r="25" spans="1:3" ht="26.25" x14ac:dyDescent="0.25">
      <c r="A25" s="1034" t="s">
        <v>743</v>
      </c>
      <c r="B25" s="1034" t="s">
        <v>744</v>
      </c>
      <c r="C25" s="1035">
        <v>55.68</v>
      </c>
    </row>
    <row r="26" spans="1:3" ht="26.25" x14ac:dyDescent="0.25">
      <c r="A26" s="1034" t="s">
        <v>745</v>
      </c>
      <c r="B26" s="1034" t="s">
        <v>746</v>
      </c>
      <c r="C26" s="1035">
        <v>0</v>
      </c>
    </row>
    <row r="27" spans="1:3" x14ac:dyDescent="0.25">
      <c r="A27" s="1034" t="s">
        <v>747</v>
      </c>
      <c r="B27" s="1034" t="s">
        <v>717</v>
      </c>
      <c r="C27" s="1035">
        <v>0</v>
      </c>
    </row>
    <row r="28" spans="1:3" x14ac:dyDescent="0.25">
      <c r="A28" s="1034" t="s">
        <v>748</v>
      </c>
      <c r="B28" s="1034" t="s">
        <v>715</v>
      </c>
      <c r="C28" s="1035">
        <v>0</v>
      </c>
    </row>
    <row r="29" spans="1:3" ht="26.25" x14ac:dyDescent="0.25">
      <c r="A29" s="1034" t="s">
        <v>749</v>
      </c>
      <c r="B29" s="1034" t="s">
        <v>744</v>
      </c>
      <c r="C29" s="1035">
        <v>55.68</v>
      </c>
    </row>
    <row r="30" spans="1:3" x14ac:dyDescent="0.25">
      <c r="A30" s="1034" t="s">
        <v>750</v>
      </c>
      <c r="B30" s="1034" t="s">
        <v>751</v>
      </c>
      <c r="C30" s="1035">
        <v>0</v>
      </c>
    </row>
    <row r="31" spans="1:3" ht="26.25" x14ac:dyDescent="0.25">
      <c r="A31" s="1034" t="s">
        <v>752</v>
      </c>
      <c r="B31" s="1034" t="s">
        <v>753</v>
      </c>
      <c r="C31" s="1035">
        <v>0</v>
      </c>
    </row>
    <row r="32" spans="1:3" ht="26.25" x14ac:dyDescent="0.25">
      <c r="A32" s="1034" t="s">
        <v>754</v>
      </c>
      <c r="B32" s="1034" t="s">
        <v>755</v>
      </c>
      <c r="C32" s="1035">
        <v>0</v>
      </c>
    </row>
    <row r="33" spans="1:3" x14ac:dyDescent="0.25">
      <c r="A33" s="1034" t="s">
        <v>756</v>
      </c>
      <c r="B33" s="1034" t="s">
        <v>757</v>
      </c>
      <c r="C33" s="1035">
        <v>39.6</v>
      </c>
    </row>
    <row r="34" spans="1:3" ht="26.25" x14ac:dyDescent="0.25">
      <c r="A34" s="1034" t="s">
        <v>758</v>
      </c>
      <c r="B34" s="1034" t="s">
        <v>759</v>
      </c>
      <c r="C34" s="1035">
        <v>0</v>
      </c>
    </row>
    <row r="35" spans="1:3" x14ac:dyDescent="0.25">
      <c r="A35" s="1034" t="s">
        <v>760</v>
      </c>
      <c r="B35" s="1034" t="s">
        <v>761</v>
      </c>
      <c r="C35" s="1035">
        <v>0</v>
      </c>
    </row>
    <row r="36" spans="1:3" x14ac:dyDescent="0.25">
      <c r="A36" s="1034" t="s">
        <v>762</v>
      </c>
      <c r="B36" s="1034" t="s">
        <v>763</v>
      </c>
      <c r="C36" s="1035">
        <v>0</v>
      </c>
    </row>
    <row r="37" spans="1:3" x14ac:dyDescent="0.25">
      <c r="A37" s="1034" t="s">
        <v>764</v>
      </c>
      <c r="B37" s="1034" t="s">
        <v>717</v>
      </c>
      <c r="C37" s="1035">
        <v>0</v>
      </c>
    </row>
    <row r="38" spans="1:3" x14ac:dyDescent="0.25">
      <c r="A38" s="1034" t="s">
        <v>765</v>
      </c>
      <c r="B38" s="1034" t="s">
        <v>715</v>
      </c>
      <c r="C38" s="1035">
        <v>0</v>
      </c>
    </row>
    <row r="39" spans="1:3" x14ac:dyDescent="0.25">
      <c r="A39" s="1034" t="s">
        <v>766</v>
      </c>
      <c r="B39" s="1034" t="s">
        <v>767</v>
      </c>
      <c r="C39" s="1035">
        <v>0</v>
      </c>
    </row>
    <row r="40" spans="1:3" x14ac:dyDescent="0.25">
      <c r="A40" s="1034" t="s">
        <v>768</v>
      </c>
      <c r="B40" s="1034" t="s">
        <v>769</v>
      </c>
      <c r="C40" s="1035">
        <v>0</v>
      </c>
    </row>
    <row r="41" spans="1:3" x14ac:dyDescent="0.25">
      <c r="A41" s="1034" t="s">
        <v>770</v>
      </c>
      <c r="B41" s="1034" t="s">
        <v>751</v>
      </c>
      <c r="C41" s="1035">
        <v>0</v>
      </c>
    </row>
    <row r="42" spans="1:3" x14ac:dyDescent="0.25">
      <c r="A42" s="1034" t="s">
        <v>771</v>
      </c>
      <c r="B42" s="1034" t="s">
        <v>751</v>
      </c>
      <c r="C42" s="1035">
        <v>0</v>
      </c>
    </row>
    <row r="43" spans="1:3" x14ac:dyDescent="0.25">
      <c r="A43" s="1034" t="s">
        <v>772</v>
      </c>
      <c r="B43" s="1034" t="s">
        <v>715</v>
      </c>
      <c r="C43" s="1035">
        <v>0</v>
      </c>
    </row>
    <row r="44" spans="1:3" ht="26.25" x14ac:dyDescent="0.25">
      <c r="A44" s="1034" t="s">
        <v>773</v>
      </c>
      <c r="B44" s="1034" t="s">
        <v>774</v>
      </c>
      <c r="C44" s="1035">
        <v>0</v>
      </c>
    </row>
    <row r="45" spans="1:3" ht="26.25" x14ac:dyDescent="0.25">
      <c r="A45" s="1034" t="s">
        <v>775</v>
      </c>
      <c r="B45" s="1034" t="s">
        <v>776</v>
      </c>
      <c r="C45" s="1035">
        <v>0</v>
      </c>
    </row>
    <row r="46" spans="1:3" x14ac:dyDescent="0.25">
      <c r="A46" s="1034" t="s">
        <v>777</v>
      </c>
      <c r="B46" s="1034" t="s">
        <v>778</v>
      </c>
      <c r="C46" s="1035">
        <v>0</v>
      </c>
    </row>
    <row r="47" spans="1:3" x14ac:dyDescent="0.25">
      <c r="A47" s="1034" t="s">
        <v>779</v>
      </c>
      <c r="B47" s="1034" t="s">
        <v>780</v>
      </c>
      <c r="C47" s="1035">
        <v>0</v>
      </c>
    </row>
    <row r="48" spans="1:3" x14ac:dyDescent="0.25">
      <c r="A48" s="1034" t="s">
        <v>781</v>
      </c>
      <c r="B48" s="1034" t="s">
        <v>757</v>
      </c>
      <c r="C48" s="1035">
        <v>0</v>
      </c>
    </row>
    <row r="49" spans="1:3" x14ac:dyDescent="0.25">
      <c r="A49" s="1034" t="s">
        <v>782</v>
      </c>
      <c r="B49" s="1034" t="s">
        <v>783</v>
      </c>
      <c r="C49" s="1035">
        <v>0</v>
      </c>
    </row>
    <row r="50" spans="1:3" x14ac:dyDescent="0.25">
      <c r="A50" s="1034" t="s">
        <v>784</v>
      </c>
      <c r="B50" s="1034" t="s">
        <v>785</v>
      </c>
      <c r="C50" s="1035">
        <v>0</v>
      </c>
    </row>
    <row r="51" spans="1:3" x14ac:dyDescent="0.25">
      <c r="A51" s="1034" t="s">
        <v>786</v>
      </c>
      <c r="B51" s="1034" t="s">
        <v>787</v>
      </c>
      <c r="C51" s="1035">
        <v>0</v>
      </c>
    </row>
    <row r="52" spans="1:3" x14ac:dyDescent="0.25">
      <c r="A52" s="1034" t="s">
        <v>788</v>
      </c>
      <c r="B52" s="1034" t="s">
        <v>715</v>
      </c>
      <c r="C52" s="1035">
        <v>0</v>
      </c>
    </row>
    <row r="53" spans="1:3" x14ac:dyDescent="0.25">
      <c r="A53" s="1034" t="s">
        <v>789</v>
      </c>
      <c r="B53" s="1034" t="s">
        <v>717</v>
      </c>
      <c r="C53" s="1035">
        <v>0</v>
      </c>
    </row>
    <row r="54" spans="1:3" x14ac:dyDescent="0.25">
      <c r="A54" s="1034" t="s">
        <v>790</v>
      </c>
      <c r="B54" s="1034" t="s">
        <v>715</v>
      </c>
      <c r="C54" s="1035">
        <v>0</v>
      </c>
    </row>
    <row r="55" spans="1:3" x14ac:dyDescent="0.25">
      <c r="A55" s="1034" t="s">
        <v>791</v>
      </c>
      <c r="B55" s="1034" t="s">
        <v>792</v>
      </c>
      <c r="C55" s="1035">
        <v>0</v>
      </c>
    </row>
    <row r="56" spans="1:3" x14ac:dyDescent="0.25">
      <c r="A56" s="1034" t="s">
        <v>793</v>
      </c>
      <c r="B56" s="1034" t="s">
        <v>721</v>
      </c>
      <c r="C56" s="1035">
        <v>0</v>
      </c>
    </row>
    <row r="57" spans="1:3" x14ac:dyDescent="0.25">
      <c r="A57" s="1034" t="s">
        <v>794</v>
      </c>
      <c r="B57" s="1034" t="s">
        <v>795</v>
      </c>
      <c r="C57" s="1035">
        <v>0</v>
      </c>
    </row>
    <row r="58" spans="1:3" x14ac:dyDescent="0.25">
      <c r="A58" s="1034" t="s">
        <v>796</v>
      </c>
      <c r="B58" s="1034" t="s">
        <v>717</v>
      </c>
      <c r="C58" s="1035">
        <v>0</v>
      </c>
    </row>
    <row r="59" spans="1:3" x14ac:dyDescent="0.25">
      <c r="A59" s="1034" t="s">
        <v>797</v>
      </c>
      <c r="B59" s="1034" t="s">
        <v>715</v>
      </c>
      <c r="C59" s="1035">
        <v>0</v>
      </c>
    </row>
    <row r="60" spans="1:3" x14ac:dyDescent="0.25">
      <c r="A60" s="1034" t="s">
        <v>798</v>
      </c>
      <c r="B60" s="1034" t="s">
        <v>799</v>
      </c>
      <c r="C60" s="1035">
        <v>0</v>
      </c>
    </row>
    <row r="61" spans="1:3" ht="26.25" x14ac:dyDescent="0.25">
      <c r="A61" s="1034" t="s">
        <v>800</v>
      </c>
      <c r="B61" s="1034" t="s">
        <v>801</v>
      </c>
      <c r="C61" s="1035">
        <v>0</v>
      </c>
    </row>
    <row r="62" spans="1:3" ht="26.25" x14ac:dyDescent="0.25">
      <c r="A62" s="1034" t="s">
        <v>802</v>
      </c>
      <c r="B62" s="1034" t="s">
        <v>803</v>
      </c>
      <c r="C62" s="1035">
        <v>0</v>
      </c>
    </row>
    <row r="63" spans="1:3" x14ac:dyDescent="0.25">
      <c r="A63" s="1034" t="s">
        <v>804</v>
      </c>
      <c r="B63" s="1034" t="s">
        <v>717</v>
      </c>
      <c r="C63" s="1035">
        <v>0</v>
      </c>
    </row>
    <row r="64" spans="1:3" x14ac:dyDescent="0.25">
      <c r="A64" s="1034" t="s">
        <v>805</v>
      </c>
      <c r="B64" s="1034" t="s">
        <v>715</v>
      </c>
      <c r="C64" s="1035">
        <v>0</v>
      </c>
    </row>
    <row r="65" spans="1:3" x14ac:dyDescent="0.25">
      <c r="A65" s="1034" t="s">
        <v>806</v>
      </c>
      <c r="B65" s="1034" t="s">
        <v>717</v>
      </c>
      <c r="C65" s="1035">
        <v>0</v>
      </c>
    </row>
    <row r="66" spans="1:3" x14ac:dyDescent="0.25">
      <c r="A66" s="1034" t="s">
        <v>807</v>
      </c>
      <c r="B66" s="1034" t="s">
        <v>715</v>
      </c>
      <c r="C66" s="1035">
        <v>0</v>
      </c>
    </row>
    <row r="67" spans="1:3" x14ac:dyDescent="0.25">
      <c r="A67" s="1034" t="s">
        <v>808</v>
      </c>
      <c r="B67" s="1034" t="s">
        <v>809</v>
      </c>
      <c r="C67" s="1035">
        <v>446.02</v>
      </c>
    </row>
    <row r="68" spans="1:3" x14ac:dyDescent="0.25">
      <c r="A68" s="1034" t="s">
        <v>810</v>
      </c>
      <c r="B68" s="1034" t="s">
        <v>811</v>
      </c>
      <c r="C68" s="1035">
        <v>0</v>
      </c>
    </row>
    <row r="69" spans="1:3" ht="26.25" x14ac:dyDescent="0.25">
      <c r="A69" s="1034" t="s">
        <v>812</v>
      </c>
      <c r="B69" s="1034" t="s">
        <v>813</v>
      </c>
      <c r="C69" s="1035">
        <v>0</v>
      </c>
    </row>
    <row r="70" spans="1:3" x14ac:dyDescent="0.25">
      <c r="A70" s="1034" t="s">
        <v>814</v>
      </c>
      <c r="B70" s="1034" t="s">
        <v>717</v>
      </c>
      <c r="C70" s="1035">
        <v>0</v>
      </c>
    </row>
    <row r="71" spans="1:3" x14ac:dyDescent="0.25">
      <c r="A71" s="1034" t="s">
        <v>815</v>
      </c>
      <c r="B71" s="1034" t="s">
        <v>715</v>
      </c>
      <c r="C71" s="1035">
        <v>0</v>
      </c>
    </row>
    <row r="72" spans="1:3" x14ac:dyDescent="0.25">
      <c r="A72" s="1034" t="s">
        <v>816</v>
      </c>
      <c r="B72" s="1034" t="s">
        <v>742</v>
      </c>
      <c r="C72" s="1036">
        <v>4669</v>
      </c>
    </row>
    <row r="73" spans="1:3" ht="26.25" x14ac:dyDescent="0.25">
      <c r="A73" s="1034" t="s">
        <v>817</v>
      </c>
      <c r="B73" s="1034" t="s">
        <v>744</v>
      </c>
      <c r="C73" s="1035">
        <v>55.68</v>
      </c>
    </row>
    <row r="74" spans="1:3" x14ac:dyDescent="0.25">
      <c r="A74" s="1034" t="s">
        <v>818</v>
      </c>
      <c r="B74" s="1034" t="s">
        <v>819</v>
      </c>
      <c r="C74" s="1035">
        <v>0</v>
      </c>
    </row>
    <row r="75" spans="1:3" x14ac:dyDescent="0.25">
      <c r="A75" s="1034" t="s">
        <v>820</v>
      </c>
      <c r="B75" s="1034" t="s">
        <v>821</v>
      </c>
      <c r="C75" s="1035">
        <v>0</v>
      </c>
    </row>
    <row r="76" spans="1:3" ht="26.25" x14ac:dyDescent="0.25">
      <c r="A76" s="1034" t="s">
        <v>822</v>
      </c>
      <c r="B76" s="1034" t="s">
        <v>823</v>
      </c>
      <c r="C76" s="1035">
        <v>0</v>
      </c>
    </row>
    <row r="77" spans="1:3" x14ac:dyDescent="0.25">
      <c r="A77" s="1034" t="s">
        <v>824</v>
      </c>
      <c r="B77" s="1034" t="s">
        <v>757</v>
      </c>
      <c r="C77" s="1035">
        <v>0</v>
      </c>
    </row>
    <row r="78" spans="1:3" ht="26.25" x14ac:dyDescent="0.25">
      <c r="A78" s="1034" t="s">
        <v>825</v>
      </c>
      <c r="B78" s="1034" t="s">
        <v>759</v>
      </c>
      <c r="C78" s="1035">
        <v>0</v>
      </c>
    </row>
    <row r="79" spans="1:3" x14ac:dyDescent="0.25">
      <c r="A79" s="1034" t="s">
        <v>826</v>
      </c>
      <c r="B79" s="1034" t="s">
        <v>827</v>
      </c>
      <c r="C79" s="1035">
        <v>0</v>
      </c>
    </row>
    <row r="80" spans="1:3" x14ac:dyDescent="0.25">
      <c r="A80" s="1034" t="s">
        <v>828</v>
      </c>
      <c r="B80" s="1034" t="s">
        <v>829</v>
      </c>
      <c r="C80" s="1035">
        <v>0</v>
      </c>
    </row>
    <row r="81" spans="1:3" x14ac:dyDescent="0.25">
      <c r="A81" s="1034" t="s">
        <v>830</v>
      </c>
      <c r="B81" s="1034" t="s">
        <v>831</v>
      </c>
      <c r="C81" s="1035">
        <v>160.01</v>
      </c>
    </row>
    <row r="82" spans="1:3" ht="26.25" x14ac:dyDescent="0.25">
      <c r="A82" s="1034" t="s">
        <v>832</v>
      </c>
      <c r="B82" s="1034" t="s">
        <v>833</v>
      </c>
      <c r="C82" s="1035">
        <v>0</v>
      </c>
    </row>
    <row r="83" spans="1:3" x14ac:dyDescent="0.25">
      <c r="A83" s="1034" t="s">
        <v>834</v>
      </c>
      <c r="B83" s="1034" t="s">
        <v>767</v>
      </c>
      <c r="C83" s="1035">
        <v>0</v>
      </c>
    </row>
    <row r="84" spans="1:3" x14ac:dyDescent="0.25">
      <c r="A84" s="1034" t="s">
        <v>835</v>
      </c>
      <c r="B84" s="1034" t="s">
        <v>836</v>
      </c>
      <c r="C84" s="1035">
        <v>0</v>
      </c>
    </row>
    <row r="85" spans="1:3" x14ac:dyDescent="0.25">
      <c r="A85" s="1034" t="s">
        <v>837</v>
      </c>
      <c r="B85" s="1034" t="s">
        <v>715</v>
      </c>
      <c r="C85" s="1035">
        <v>0</v>
      </c>
    </row>
    <row r="86" spans="1:3" x14ac:dyDescent="0.25">
      <c r="A86" s="1034" t="s">
        <v>838</v>
      </c>
      <c r="B86" s="1034" t="s">
        <v>717</v>
      </c>
      <c r="C86" s="1035">
        <v>0</v>
      </c>
    </row>
    <row r="87" spans="1:3" x14ac:dyDescent="0.25">
      <c r="A87" s="1034" t="s">
        <v>839</v>
      </c>
      <c r="B87" s="1034" t="s">
        <v>840</v>
      </c>
      <c r="C87" s="1035">
        <v>0</v>
      </c>
    </row>
    <row r="88" spans="1:3" x14ac:dyDescent="0.25">
      <c r="A88" s="1034" t="s">
        <v>841</v>
      </c>
      <c r="B88" s="1034" t="s">
        <v>842</v>
      </c>
      <c r="C88" s="1035">
        <v>0</v>
      </c>
    </row>
    <row r="89" spans="1:3" x14ac:dyDescent="0.25">
      <c r="A89" s="1034" t="s">
        <v>843</v>
      </c>
      <c r="B89" s="1034" t="s">
        <v>715</v>
      </c>
      <c r="C89" s="1035">
        <v>0</v>
      </c>
    </row>
    <row r="90" spans="1:3" x14ac:dyDescent="0.25">
      <c r="A90" s="1034" t="s">
        <v>844</v>
      </c>
      <c r="B90" s="1034" t="s">
        <v>724</v>
      </c>
      <c r="C90" s="1035">
        <v>0</v>
      </c>
    </row>
    <row r="91" spans="1:3" x14ac:dyDescent="0.25">
      <c r="A91" s="1034" t="s">
        <v>845</v>
      </c>
      <c r="B91" s="1034" t="s">
        <v>846</v>
      </c>
      <c r="C91" s="1035">
        <v>0</v>
      </c>
    </row>
    <row r="92" spans="1:3" x14ac:dyDescent="0.25">
      <c r="A92" s="1034" t="s">
        <v>847</v>
      </c>
      <c r="B92" s="1034" t="s">
        <v>728</v>
      </c>
      <c r="C92" s="1035">
        <v>0</v>
      </c>
    </row>
    <row r="93" spans="1:3" ht="26.25" x14ac:dyDescent="0.25">
      <c r="A93" s="1034" t="s">
        <v>848</v>
      </c>
      <c r="B93" s="1034" t="s">
        <v>849</v>
      </c>
      <c r="C93" s="1035">
        <v>0</v>
      </c>
    </row>
    <row r="94" spans="1:3" x14ac:dyDescent="0.25">
      <c r="A94" s="1034" t="s">
        <v>850</v>
      </c>
      <c r="B94" s="1034" t="s">
        <v>717</v>
      </c>
      <c r="C94" s="1035">
        <v>0</v>
      </c>
    </row>
    <row r="95" spans="1:3" x14ac:dyDescent="0.25">
      <c r="A95" s="1034" t="s">
        <v>851</v>
      </c>
      <c r="B95" s="1034" t="s">
        <v>715</v>
      </c>
      <c r="C95" s="1035">
        <v>0</v>
      </c>
    </row>
    <row r="96" spans="1:3" x14ac:dyDescent="0.25">
      <c r="A96" s="1034" t="s">
        <v>852</v>
      </c>
      <c r="B96" s="1034" t="s">
        <v>717</v>
      </c>
      <c r="C96" s="1035">
        <v>0</v>
      </c>
    </row>
    <row r="97" spans="1:3" x14ac:dyDescent="0.25">
      <c r="A97" s="1034" t="s">
        <v>853</v>
      </c>
      <c r="B97" s="1034" t="s">
        <v>715</v>
      </c>
      <c r="C97" s="1035">
        <v>0</v>
      </c>
    </row>
    <row r="98" spans="1:3" x14ac:dyDescent="0.25">
      <c r="A98" s="1034" t="s">
        <v>854</v>
      </c>
      <c r="B98" s="1034" t="s">
        <v>855</v>
      </c>
      <c r="C98" s="1036">
        <v>1511.32</v>
      </c>
    </row>
    <row r="99" spans="1:3" x14ac:dyDescent="0.25">
      <c r="A99" s="1034" t="s">
        <v>856</v>
      </c>
      <c r="B99" s="1034" t="s">
        <v>717</v>
      </c>
      <c r="C99" s="1035">
        <v>0</v>
      </c>
    </row>
    <row r="100" spans="1:3" x14ac:dyDescent="0.25">
      <c r="A100" s="1034" t="s">
        <v>857</v>
      </c>
      <c r="B100" s="1034" t="s">
        <v>715</v>
      </c>
      <c r="C100" s="1035">
        <v>0</v>
      </c>
    </row>
    <row r="101" spans="1:3" x14ac:dyDescent="0.25">
      <c r="A101" s="1034" t="s">
        <v>858</v>
      </c>
      <c r="B101" s="1034" t="s">
        <v>742</v>
      </c>
      <c r="C101" s="1036">
        <v>2370</v>
      </c>
    </row>
    <row r="102" spans="1:3" ht="26.25" x14ac:dyDescent="0.25">
      <c r="A102" s="1034" t="s">
        <v>859</v>
      </c>
      <c r="B102" s="1034" t="s">
        <v>744</v>
      </c>
      <c r="C102" s="1035">
        <v>55.68</v>
      </c>
    </row>
    <row r="103" spans="1:3" x14ac:dyDescent="0.25">
      <c r="A103" s="1034" t="s">
        <v>860</v>
      </c>
      <c r="B103" s="1034" t="s">
        <v>715</v>
      </c>
      <c r="C103" s="1035">
        <v>0</v>
      </c>
    </row>
    <row r="104" spans="1:3" x14ac:dyDescent="0.25">
      <c r="A104" s="1034" t="s">
        <v>861</v>
      </c>
      <c r="B104" s="1034" t="s">
        <v>717</v>
      </c>
      <c r="C104" s="1035">
        <v>0</v>
      </c>
    </row>
    <row r="105" spans="1:3" x14ac:dyDescent="0.25">
      <c r="A105" s="1034" t="s">
        <v>862</v>
      </c>
      <c r="B105" s="1034" t="s">
        <v>715</v>
      </c>
      <c r="C105" s="1035">
        <v>0</v>
      </c>
    </row>
    <row r="106" spans="1:3" x14ac:dyDescent="0.25">
      <c r="A106" s="1034" t="s">
        <v>863</v>
      </c>
      <c r="B106" s="1034" t="s">
        <v>717</v>
      </c>
      <c r="C106" s="1035">
        <v>0</v>
      </c>
    </row>
    <row r="107" spans="1:3" x14ac:dyDescent="0.25">
      <c r="A107" s="1034" t="s">
        <v>864</v>
      </c>
      <c r="B107" s="1034" t="s">
        <v>865</v>
      </c>
      <c r="C107" s="1035">
        <v>0</v>
      </c>
    </row>
    <row r="108" spans="1:3" ht="26.25" x14ac:dyDescent="0.25">
      <c r="A108" s="1034" t="s">
        <v>866</v>
      </c>
      <c r="B108" s="1034" t="s">
        <v>849</v>
      </c>
      <c r="C108" s="1035">
        <v>0</v>
      </c>
    </row>
    <row r="109" spans="1:3" ht="26.25" x14ac:dyDescent="0.25">
      <c r="A109" s="1034" t="s">
        <v>867</v>
      </c>
      <c r="B109" s="1034" t="s">
        <v>813</v>
      </c>
      <c r="C109" s="1035">
        <v>0</v>
      </c>
    </row>
    <row r="110" spans="1:3" x14ac:dyDescent="0.25">
      <c r="A110" s="1034" t="s">
        <v>868</v>
      </c>
      <c r="B110" s="1034" t="s">
        <v>717</v>
      </c>
      <c r="C110" s="1035">
        <v>0</v>
      </c>
    </row>
    <row r="111" spans="1:3" x14ac:dyDescent="0.25">
      <c r="A111" s="1034" t="s">
        <v>869</v>
      </c>
      <c r="B111" s="1034" t="s">
        <v>715</v>
      </c>
      <c r="C111" s="1035">
        <v>0</v>
      </c>
    </row>
    <row r="112" spans="1:3" ht="26.25" x14ac:dyDescent="0.25">
      <c r="A112" s="1034" t="s">
        <v>870</v>
      </c>
      <c r="B112" s="1034" t="s">
        <v>801</v>
      </c>
      <c r="C112" s="1035">
        <v>0</v>
      </c>
    </row>
    <row r="113" spans="1:3" x14ac:dyDescent="0.25">
      <c r="A113" s="1034" t="s">
        <v>871</v>
      </c>
      <c r="B113" s="1034" t="s">
        <v>721</v>
      </c>
      <c r="C113" s="1035">
        <v>0</v>
      </c>
    </row>
    <row r="114" spans="1:3" x14ac:dyDescent="0.25">
      <c r="A114" s="1034" t="s">
        <v>872</v>
      </c>
      <c r="B114" s="1034" t="s">
        <v>795</v>
      </c>
      <c r="C114" s="1035">
        <v>0</v>
      </c>
    </row>
    <row r="115" spans="1:3" ht="26.25" x14ac:dyDescent="0.25">
      <c r="A115" s="1034" t="s">
        <v>873</v>
      </c>
      <c r="B115" s="1034" t="s">
        <v>874</v>
      </c>
      <c r="C115" s="1035">
        <v>0</v>
      </c>
    </row>
    <row r="116" spans="1:3" x14ac:dyDescent="0.25">
      <c r="A116" s="1034" t="s">
        <v>875</v>
      </c>
      <c r="B116" s="1034" t="s">
        <v>717</v>
      </c>
      <c r="C116" s="1035">
        <v>0</v>
      </c>
    </row>
    <row r="117" spans="1:3" x14ac:dyDescent="0.25">
      <c r="A117" s="1034" t="s">
        <v>876</v>
      </c>
      <c r="B117" s="1034" t="s">
        <v>715</v>
      </c>
      <c r="C117" s="1035">
        <v>0</v>
      </c>
    </row>
    <row r="118" spans="1:3" ht="26.25" x14ac:dyDescent="0.25">
      <c r="A118" s="1034" t="s">
        <v>877</v>
      </c>
      <c r="B118" s="1034" t="s">
        <v>801</v>
      </c>
      <c r="C118" s="1035">
        <v>0</v>
      </c>
    </row>
    <row r="119" spans="1:3" x14ac:dyDescent="0.25">
      <c r="A119" s="1034" t="s">
        <v>878</v>
      </c>
      <c r="B119" s="1034" t="s">
        <v>717</v>
      </c>
      <c r="C119" s="1035">
        <v>0</v>
      </c>
    </row>
    <row r="120" spans="1:3" x14ac:dyDescent="0.25">
      <c r="A120" s="1034" t="s">
        <v>879</v>
      </c>
      <c r="B120" s="1034" t="s">
        <v>715</v>
      </c>
      <c r="C120" s="1035">
        <v>0</v>
      </c>
    </row>
    <row r="121" spans="1:3" x14ac:dyDescent="0.25">
      <c r="A121" s="1034" t="s">
        <v>880</v>
      </c>
      <c r="B121" s="1034" t="s">
        <v>767</v>
      </c>
      <c r="C121" s="1035">
        <v>0</v>
      </c>
    </row>
    <row r="122" spans="1:3" x14ac:dyDescent="0.25">
      <c r="A122" s="1034" t="s">
        <v>881</v>
      </c>
      <c r="B122" s="1034" t="s">
        <v>882</v>
      </c>
      <c r="C122" s="1035">
        <v>0</v>
      </c>
    </row>
    <row r="123" spans="1:3" x14ac:dyDescent="0.25">
      <c r="A123" s="1034" t="s">
        <v>883</v>
      </c>
      <c r="B123" s="1034" t="s">
        <v>855</v>
      </c>
      <c r="C123" s="1036">
        <v>1511.29</v>
      </c>
    </row>
    <row r="124" spans="1:3" x14ac:dyDescent="0.25">
      <c r="A124" s="1034" t="s">
        <v>884</v>
      </c>
      <c r="B124" s="1034" t="s">
        <v>715</v>
      </c>
      <c r="C124" s="1035">
        <v>0</v>
      </c>
    </row>
    <row r="125" spans="1:3" ht="26.25" x14ac:dyDescent="0.25">
      <c r="A125" s="1034" t="s">
        <v>885</v>
      </c>
      <c r="B125" s="1034" t="s">
        <v>886</v>
      </c>
      <c r="C125" s="1035">
        <v>0</v>
      </c>
    </row>
    <row r="126" spans="1:3" ht="26.25" x14ac:dyDescent="0.25">
      <c r="A126" s="1034" t="s">
        <v>887</v>
      </c>
      <c r="B126" s="1034" t="s">
        <v>744</v>
      </c>
      <c r="C126" s="1035">
        <v>55.68</v>
      </c>
    </row>
    <row r="127" spans="1:3" x14ac:dyDescent="0.25">
      <c r="A127" s="1034" t="s">
        <v>888</v>
      </c>
      <c r="B127" s="1034" t="s">
        <v>751</v>
      </c>
      <c r="C127" s="1035">
        <v>0</v>
      </c>
    </row>
    <row r="128" spans="1:3" x14ac:dyDescent="0.25">
      <c r="A128" s="1034" t="s">
        <v>889</v>
      </c>
      <c r="B128" s="1034" t="s">
        <v>890</v>
      </c>
      <c r="C128" s="1035">
        <v>0</v>
      </c>
    </row>
    <row r="129" spans="1:3" x14ac:dyDescent="0.25">
      <c r="A129" s="1034" t="s">
        <v>891</v>
      </c>
      <c r="B129" s="1034" t="s">
        <v>715</v>
      </c>
      <c r="C129" s="1035">
        <v>0</v>
      </c>
    </row>
    <row r="130" spans="1:3" ht="26.25" x14ac:dyDescent="0.25">
      <c r="A130" s="1034" t="s">
        <v>892</v>
      </c>
      <c r="B130" s="1034" t="s">
        <v>774</v>
      </c>
      <c r="C130" s="1035">
        <v>0</v>
      </c>
    </row>
    <row r="131" spans="1:3" x14ac:dyDescent="0.25">
      <c r="A131" s="1034" t="s">
        <v>893</v>
      </c>
      <c r="B131" s="1034" t="s">
        <v>894</v>
      </c>
      <c r="C131" s="1035">
        <v>0</v>
      </c>
    </row>
    <row r="132" spans="1:3" x14ac:dyDescent="0.25">
      <c r="A132" s="1034" t="s">
        <v>895</v>
      </c>
      <c r="B132" s="1034" t="s">
        <v>896</v>
      </c>
      <c r="C132" s="1035">
        <v>0</v>
      </c>
    </row>
    <row r="133" spans="1:3" x14ac:dyDescent="0.25">
      <c r="A133" s="1034" t="s">
        <v>897</v>
      </c>
      <c r="B133" s="1034" t="s">
        <v>757</v>
      </c>
      <c r="C133" s="1035">
        <v>0</v>
      </c>
    </row>
    <row r="134" spans="1:3" x14ac:dyDescent="0.25">
      <c r="A134" s="1034" t="s">
        <v>898</v>
      </c>
      <c r="B134" s="1034" t="s">
        <v>783</v>
      </c>
      <c r="C134" s="1035">
        <v>0</v>
      </c>
    </row>
    <row r="135" spans="1:3" x14ac:dyDescent="0.25">
      <c r="A135" s="1034" t="s">
        <v>899</v>
      </c>
      <c r="B135" s="1034" t="s">
        <v>900</v>
      </c>
      <c r="C135" s="1035">
        <v>0</v>
      </c>
    </row>
    <row r="136" spans="1:3" ht="26.25" x14ac:dyDescent="0.25">
      <c r="A136" s="1034" t="s">
        <v>901</v>
      </c>
      <c r="B136" s="1034" t="s">
        <v>902</v>
      </c>
      <c r="C136" s="1035">
        <v>0</v>
      </c>
    </row>
    <row r="137" spans="1:3" x14ac:dyDescent="0.25">
      <c r="A137" s="1034" t="s">
        <v>903</v>
      </c>
      <c r="B137" s="1034" t="s">
        <v>715</v>
      </c>
      <c r="C137" s="1035">
        <v>0</v>
      </c>
    </row>
    <row r="138" spans="1:3" x14ac:dyDescent="0.25">
      <c r="A138" s="1034" t="s">
        <v>904</v>
      </c>
      <c r="B138" s="1034" t="s">
        <v>717</v>
      </c>
      <c r="C138" s="1035">
        <v>0</v>
      </c>
    </row>
    <row r="139" spans="1:3" x14ac:dyDescent="0.25">
      <c r="A139" s="1034" t="s">
        <v>905</v>
      </c>
      <c r="B139" s="1034" t="s">
        <v>715</v>
      </c>
      <c r="C139" s="1035">
        <v>0</v>
      </c>
    </row>
    <row r="140" spans="1:3" x14ac:dyDescent="0.25">
      <c r="A140" s="1034" t="s">
        <v>906</v>
      </c>
      <c r="B140" s="1034" t="s">
        <v>907</v>
      </c>
      <c r="C140" s="1035">
        <v>0</v>
      </c>
    </row>
    <row r="141" spans="1:3" ht="26.25" x14ac:dyDescent="0.25">
      <c r="A141" s="1034" t="s">
        <v>908</v>
      </c>
      <c r="B141" s="1034" t="s">
        <v>726</v>
      </c>
      <c r="C141" s="1035">
        <v>0</v>
      </c>
    </row>
    <row r="142" spans="1:3" x14ac:dyDescent="0.25">
      <c r="A142" s="1034" t="s">
        <v>909</v>
      </c>
      <c r="B142" s="1034" t="s">
        <v>910</v>
      </c>
      <c r="C142" s="1035">
        <v>0</v>
      </c>
    </row>
    <row r="143" spans="1:3" x14ac:dyDescent="0.25">
      <c r="A143" s="1034" t="s">
        <v>911</v>
      </c>
      <c r="B143" s="1034" t="s">
        <v>842</v>
      </c>
      <c r="C143" s="1035">
        <v>0</v>
      </c>
    </row>
    <row r="144" spans="1:3" x14ac:dyDescent="0.25">
      <c r="A144" s="1034" t="s">
        <v>912</v>
      </c>
      <c r="B144" s="1034" t="s">
        <v>732</v>
      </c>
      <c r="C144" s="1035">
        <v>0</v>
      </c>
    </row>
    <row r="145" spans="1:3" x14ac:dyDescent="0.25">
      <c r="A145" s="1034" t="s">
        <v>913</v>
      </c>
      <c r="B145" s="1034" t="s">
        <v>717</v>
      </c>
      <c r="C145" s="1035">
        <v>0</v>
      </c>
    </row>
    <row r="146" spans="1:3" x14ac:dyDescent="0.25">
      <c r="A146" s="1034" t="s">
        <v>914</v>
      </c>
      <c r="B146" s="1034" t="s">
        <v>715</v>
      </c>
      <c r="C146" s="1035">
        <v>0</v>
      </c>
    </row>
    <row r="147" spans="1:3" x14ac:dyDescent="0.25">
      <c r="A147" s="1034" t="s">
        <v>915</v>
      </c>
      <c r="B147" s="1034" t="s">
        <v>780</v>
      </c>
      <c r="C147" s="1035">
        <v>0</v>
      </c>
    </row>
    <row r="148" spans="1:3" x14ac:dyDescent="0.25">
      <c r="A148" s="1034" t="s">
        <v>916</v>
      </c>
      <c r="B148" s="1034" t="s">
        <v>717</v>
      </c>
      <c r="C148" s="1035">
        <v>0</v>
      </c>
    </row>
    <row r="149" spans="1:3" x14ac:dyDescent="0.25">
      <c r="A149" s="1034" t="s">
        <v>917</v>
      </c>
      <c r="B149" s="1034" t="s">
        <v>715</v>
      </c>
      <c r="C149" s="1035">
        <v>0</v>
      </c>
    </row>
    <row r="150" spans="1:3" x14ac:dyDescent="0.25">
      <c r="A150" s="1034" t="s">
        <v>918</v>
      </c>
      <c r="B150" s="1034" t="s">
        <v>738</v>
      </c>
      <c r="C150" s="1036">
        <v>2211.94</v>
      </c>
    </row>
    <row r="151" spans="1:3" x14ac:dyDescent="0.25">
      <c r="A151" s="1034" t="s">
        <v>919</v>
      </c>
      <c r="B151" s="1034" t="s">
        <v>717</v>
      </c>
      <c r="C151" s="1035">
        <v>0</v>
      </c>
    </row>
    <row r="152" spans="1:3" x14ac:dyDescent="0.25">
      <c r="A152" s="1034" t="s">
        <v>920</v>
      </c>
      <c r="B152" s="1034" t="s">
        <v>715</v>
      </c>
      <c r="C152" s="1035">
        <v>0</v>
      </c>
    </row>
    <row r="153" spans="1:3" x14ac:dyDescent="0.25">
      <c r="A153" s="1034" t="s">
        <v>921</v>
      </c>
      <c r="B153" s="1034" t="s">
        <v>742</v>
      </c>
      <c r="C153" s="1036">
        <v>3735.2</v>
      </c>
    </row>
    <row r="154" spans="1:3" ht="26.25" x14ac:dyDescent="0.25">
      <c r="A154" s="1034" t="s">
        <v>922</v>
      </c>
      <c r="B154" s="1034" t="s">
        <v>744</v>
      </c>
      <c r="C154" s="1035">
        <v>55.68</v>
      </c>
    </row>
    <row r="155" spans="1:3" ht="26.25" x14ac:dyDescent="0.25">
      <c r="A155" s="1034" t="s">
        <v>923</v>
      </c>
      <c r="B155" s="1034" t="s">
        <v>813</v>
      </c>
      <c r="C155" s="1035">
        <v>0</v>
      </c>
    </row>
    <row r="156" spans="1:3" x14ac:dyDescent="0.25">
      <c r="A156" s="1034" t="s">
        <v>924</v>
      </c>
      <c r="B156" s="1034" t="s">
        <v>717</v>
      </c>
      <c r="C156" s="1035">
        <v>0</v>
      </c>
    </row>
    <row r="157" spans="1:3" x14ac:dyDescent="0.25">
      <c r="A157" s="1034" t="s">
        <v>925</v>
      </c>
      <c r="B157" s="1034" t="s">
        <v>715</v>
      </c>
      <c r="C157" s="1035">
        <v>0</v>
      </c>
    </row>
    <row r="158" spans="1:3" ht="26.25" x14ac:dyDescent="0.25">
      <c r="A158" s="1034" t="s">
        <v>926</v>
      </c>
      <c r="B158" s="1034" t="s">
        <v>744</v>
      </c>
      <c r="C158" s="1035">
        <v>55.68</v>
      </c>
    </row>
    <row r="159" spans="1:3" x14ac:dyDescent="0.25">
      <c r="A159" s="1034" t="s">
        <v>927</v>
      </c>
      <c r="B159" s="1034" t="s">
        <v>751</v>
      </c>
      <c r="C159" s="1035">
        <v>0</v>
      </c>
    </row>
    <row r="160" spans="1:3" x14ac:dyDescent="0.25">
      <c r="A160" s="1034" t="s">
        <v>928</v>
      </c>
      <c r="B160" s="1034" t="s">
        <v>929</v>
      </c>
      <c r="C160" s="1035">
        <v>0</v>
      </c>
    </row>
    <row r="161" spans="1:3" ht="26.25" x14ac:dyDescent="0.25">
      <c r="A161" s="1034" t="s">
        <v>930</v>
      </c>
      <c r="B161" s="1034" t="s">
        <v>931</v>
      </c>
      <c r="C161" s="1035">
        <v>0</v>
      </c>
    </row>
    <row r="162" spans="1:3" x14ac:dyDescent="0.25">
      <c r="A162" s="1034" t="s">
        <v>932</v>
      </c>
      <c r="B162" s="1034" t="s">
        <v>933</v>
      </c>
      <c r="C162" s="1035">
        <v>39.6</v>
      </c>
    </row>
    <row r="163" spans="1:3" ht="26.25" x14ac:dyDescent="0.25">
      <c r="A163" s="1034" t="s">
        <v>934</v>
      </c>
      <c r="B163" s="1034" t="s">
        <v>935</v>
      </c>
      <c r="C163" s="1035">
        <v>0</v>
      </c>
    </row>
    <row r="164" spans="1:3" x14ac:dyDescent="0.25">
      <c r="A164" s="1034" t="s">
        <v>936</v>
      </c>
      <c r="B164" s="1034" t="s">
        <v>761</v>
      </c>
      <c r="C164" s="1035">
        <v>0</v>
      </c>
    </row>
    <row r="165" spans="1:3" x14ac:dyDescent="0.25">
      <c r="A165" s="1034" t="s">
        <v>937</v>
      </c>
      <c r="B165" s="1034" t="s">
        <v>763</v>
      </c>
      <c r="C165" s="1035">
        <v>0</v>
      </c>
    </row>
    <row r="166" spans="1:3" x14ac:dyDescent="0.25">
      <c r="A166" s="1034" t="s">
        <v>938</v>
      </c>
      <c r="B166" s="1034" t="s">
        <v>831</v>
      </c>
      <c r="C166" s="1035">
        <v>160.01</v>
      </c>
    </row>
    <row r="167" spans="1:3" x14ac:dyDescent="0.25">
      <c r="A167" s="1034" t="s">
        <v>939</v>
      </c>
      <c r="B167" s="1034" t="s">
        <v>940</v>
      </c>
      <c r="C167" s="1035">
        <v>0</v>
      </c>
    </row>
    <row r="168" spans="1:3" ht="26.25" x14ac:dyDescent="0.25">
      <c r="A168" s="1034" t="s">
        <v>941</v>
      </c>
      <c r="B168" s="1034" t="s">
        <v>759</v>
      </c>
      <c r="C168" s="1035">
        <v>0</v>
      </c>
    </row>
    <row r="169" spans="1:3" x14ac:dyDescent="0.25">
      <c r="A169" s="1034" t="s">
        <v>942</v>
      </c>
      <c r="B169" s="1034" t="s">
        <v>767</v>
      </c>
      <c r="C169" s="1035">
        <v>0</v>
      </c>
    </row>
    <row r="170" spans="1:3" x14ac:dyDescent="0.25">
      <c r="A170" s="1034" t="s">
        <v>943</v>
      </c>
      <c r="B170" s="1034" t="s">
        <v>769</v>
      </c>
      <c r="C170" s="1035">
        <v>0</v>
      </c>
    </row>
    <row r="171" spans="1:3" x14ac:dyDescent="0.25">
      <c r="A171" s="1034" t="s">
        <v>944</v>
      </c>
      <c r="B171" s="1034" t="s">
        <v>751</v>
      </c>
      <c r="C171" s="1035">
        <v>0</v>
      </c>
    </row>
    <row r="172" spans="1:3" x14ac:dyDescent="0.25">
      <c r="A172" s="1034" t="s">
        <v>945</v>
      </c>
      <c r="B172" s="1034" t="s">
        <v>715</v>
      </c>
      <c r="C172" s="1035">
        <v>0</v>
      </c>
    </row>
    <row r="173" spans="1:3" x14ac:dyDescent="0.25">
      <c r="A173" s="1034" t="s">
        <v>946</v>
      </c>
      <c r="B173" s="1034" t="s">
        <v>724</v>
      </c>
      <c r="C173" s="1035">
        <v>0</v>
      </c>
    </row>
    <row r="174" spans="1:3" ht="26.25" x14ac:dyDescent="0.25">
      <c r="A174" s="1034" t="s">
        <v>947</v>
      </c>
      <c r="B174" s="1034" t="s">
        <v>948</v>
      </c>
      <c r="C174" s="1035">
        <v>0</v>
      </c>
    </row>
    <row r="175" spans="1:3" x14ac:dyDescent="0.25">
      <c r="A175" s="1034" t="s">
        <v>949</v>
      </c>
      <c r="B175" s="1034" t="s">
        <v>950</v>
      </c>
      <c r="C175" s="1035">
        <v>0</v>
      </c>
    </row>
    <row r="176" spans="1:3" x14ac:dyDescent="0.25">
      <c r="A176" s="1034" t="s">
        <v>951</v>
      </c>
      <c r="B176" s="1034" t="s">
        <v>757</v>
      </c>
      <c r="C176" s="1035">
        <v>0</v>
      </c>
    </row>
    <row r="177" spans="1:3" ht="26.25" x14ac:dyDescent="0.25">
      <c r="A177" s="1034" t="s">
        <v>952</v>
      </c>
      <c r="B177" s="1034" t="s">
        <v>774</v>
      </c>
      <c r="C177" s="1035">
        <v>0</v>
      </c>
    </row>
    <row r="178" spans="1:3" x14ac:dyDescent="0.25">
      <c r="A178" s="1034" t="s">
        <v>953</v>
      </c>
      <c r="B178" s="1034" t="s">
        <v>954</v>
      </c>
      <c r="C178" s="1035">
        <v>0</v>
      </c>
    </row>
    <row r="179" spans="1:3" x14ac:dyDescent="0.25">
      <c r="A179" s="1034" t="s">
        <v>955</v>
      </c>
      <c r="B179" s="1034" t="s">
        <v>956</v>
      </c>
      <c r="C179" s="1035">
        <v>0</v>
      </c>
    </row>
    <row r="180" spans="1:3" x14ac:dyDescent="0.25">
      <c r="A180" s="1034" t="s">
        <v>957</v>
      </c>
      <c r="B180" s="1034" t="s">
        <v>715</v>
      </c>
      <c r="C180" s="1035">
        <v>0</v>
      </c>
    </row>
    <row r="181" spans="1:3" x14ac:dyDescent="0.25">
      <c r="A181" s="1034" t="s">
        <v>958</v>
      </c>
      <c r="B181" s="1034" t="s">
        <v>717</v>
      </c>
      <c r="C181" s="1035">
        <v>0</v>
      </c>
    </row>
    <row r="182" spans="1:3" ht="26.25" x14ac:dyDescent="0.25">
      <c r="A182" s="1034" t="s">
        <v>959</v>
      </c>
      <c r="B182" s="1034" t="s">
        <v>960</v>
      </c>
      <c r="C182" s="1035">
        <v>0</v>
      </c>
    </row>
    <row r="183" spans="1:3" x14ac:dyDescent="0.25">
      <c r="A183" s="1034" t="s">
        <v>961</v>
      </c>
      <c r="B183" s="1034" t="s">
        <v>715</v>
      </c>
      <c r="C183" s="1035">
        <v>0</v>
      </c>
    </row>
    <row r="184" spans="1:3" x14ac:dyDescent="0.25">
      <c r="A184" s="1034" t="s">
        <v>962</v>
      </c>
      <c r="B184" s="1034" t="s">
        <v>717</v>
      </c>
      <c r="C184" s="1035">
        <v>0</v>
      </c>
    </row>
    <row r="185" spans="1:3" ht="26.25" x14ac:dyDescent="0.25">
      <c r="A185" s="1034" t="s">
        <v>963</v>
      </c>
      <c r="B185" s="1034" t="s">
        <v>964</v>
      </c>
      <c r="C185" s="1035">
        <v>0</v>
      </c>
    </row>
    <row r="186" spans="1:3" ht="26.25" x14ac:dyDescent="0.25">
      <c r="A186" s="1034" t="s">
        <v>965</v>
      </c>
      <c r="B186" s="1034" t="s">
        <v>849</v>
      </c>
      <c r="C186" s="1035">
        <v>0</v>
      </c>
    </row>
    <row r="187" spans="1:3" x14ac:dyDescent="0.25">
      <c r="A187" s="1034" t="s">
        <v>966</v>
      </c>
      <c r="B187" s="1034" t="s">
        <v>967</v>
      </c>
      <c r="C187" s="1035">
        <v>0</v>
      </c>
    </row>
    <row r="188" spans="1:3" x14ac:dyDescent="0.25">
      <c r="A188" s="1034" t="s">
        <v>968</v>
      </c>
      <c r="B188" s="1034" t="s">
        <v>717</v>
      </c>
      <c r="C188" s="1035">
        <v>0</v>
      </c>
    </row>
    <row r="189" spans="1:3" x14ac:dyDescent="0.25">
      <c r="A189" s="1034" t="s">
        <v>969</v>
      </c>
      <c r="B189" s="1034" t="s">
        <v>715</v>
      </c>
      <c r="C189" s="1035">
        <v>0</v>
      </c>
    </row>
    <row r="190" spans="1:3" x14ac:dyDescent="0.25">
      <c r="A190" s="1034" t="s">
        <v>970</v>
      </c>
      <c r="B190" s="1034" t="s">
        <v>971</v>
      </c>
      <c r="C190" s="1035">
        <v>0</v>
      </c>
    </row>
    <row r="191" spans="1:3" ht="26.25" x14ac:dyDescent="0.25">
      <c r="A191" s="1034" t="s">
        <v>972</v>
      </c>
      <c r="B191" s="1034" t="s">
        <v>801</v>
      </c>
      <c r="C191" s="1035">
        <v>0</v>
      </c>
    </row>
    <row r="192" spans="1:3" x14ac:dyDescent="0.25">
      <c r="A192" s="1034" t="s">
        <v>973</v>
      </c>
      <c r="B192" s="1034" t="s">
        <v>795</v>
      </c>
      <c r="C192" s="1035">
        <v>0</v>
      </c>
    </row>
    <row r="193" spans="1:3" x14ac:dyDescent="0.25">
      <c r="A193" s="1034" t="s">
        <v>974</v>
      </c>
      <c r="B193" s="1034" t="s">
        <v>717</v>
      </c>
      <c r="C193" s="1035">
        <v>0</v>
      </c>
    </row>
    <row r="194" spans="1:3" x14ac:dyDescent="0.25">
      <c r="A194" s="1034" t="s">
        <v>975</v>
      </c>
      <c r="B194" s="1034" t="s">
        <v>715</v>
      </c>
      <c r="C194" s="1035">
        <v>0</v>
      </c>
    </row>
    <row r="195" spans="1:3" ht="26.25" x14ac:dyDescent="0.25">
      <c r="A195" s="1034" t="s">
        <v>976</v>
      </c>
      <c r="B195" s="1034" t="s">
        <v>801</v>
      </c>
      <c r="C195" s="1035">
        <v>0</v>
      </c>
    </row>
    <row r="196" spans="1:3" x14ac:dyDescent="0.25">
      <c r="A196" s="1034" t="s">
        <v>977</v>
      </c>
      <c r="B196" s="1034" t="s">
        <v>717</v>
      </c>
      <c r="C196" s="1035">
        <v>0</v>
      </c>
    </row>
    <row r="197" spans="1:3" x14ac:dyDescent="0.25">
      <c r="A197" s="1034" t="s">
        <v>978</v>
      </c>
      <c r="B197" s="1034" t="s">
        <v>715</v>
      </c>
      <c r="C197" s="1035">
        <v>0</v>
      </c>
    </row>
    <row r="198" spans="1:3" x14ac:dyDescent="0.25">
      <c r="A198" s="1034" t="s">
        <v>979</v>
      </c>
      <c r="B198" s="1034" t="s">
        <v>809</v>
      </c>
      <c r="C198" s="1035">
        <v>446.02</v>
      </c>
    </row>
    <row r="199" spans="1:3" x14ac:dyDescent="0.25">
      <c r="A199" s="1034" t="s">
        <v>980</v>
      </c>
      <c r="B199" s="1034" t="s">
        <v>981</v>
      </c>
      <c r="C199" s="1035">
        <v>0</v>
      </c>
    </row>
    <row r="200" spans="1:3" x14ac:dyDescent="0.25">
      <c r="A200" s="1034" t="s">
        <v>982</v>
      </c>
      <c r="B200" s="1034" t="s">
        <v>855</v>
      </c>
      <c r="C200" s="1036">
        <v>1511.29</v>
      </c>
    </row>
    <row r="201" spans="1:3" x14ac:dyDescent="0.25">
      <c r="A201" s="1034" t="s">
        <v>983</v>
      </c>
      <c r="B201" s="1034" t="s">
        <v>717</v>
      </c>
      <c r="C201" s="1035">
        <v>0</v>
      </c>
    </row>
    <row r="202" spans="1:3" x14ac:dyDescent="0.25">
      <c r="A202" s="1034" t="s">
        <v>984</v>
      </c>
      <c r="B202" s="1034" t="s">
        <v>715</v>
      </c>
      <c r="C202" s="1035">
        <v>0</v>
      </c>
    </row>
    <row r="203" spans="1:3" x14ac:dyDescent="0.25">
      <c r="A203" s="1034" t="s">
        <v>985</v>
      </c>
      <c r="B203" s="1034" t="s">
        <v>742</v>
      </c>
      <c r="C203" s="1036">
        <v>2370</v>
      </c>
    </row>
    <row r="204" spans="1:3" ht="26.25" x14ac:dyDescent="0.25">
      <c r="A204" s="1034" t="s">
        <v>986</v>
      </c>
      <c r="B204" s="1034" t="s">
        <v>744</v>
      </c>
      <c r="C204" s="1035">
        <v>55.68</v>
      </c>
    </row>
    <row r="205" spans="1:3" x14ac:dyDescent="0.25">
      <c r="A205" s="1034" t="s">
        <v>987</v>
      </c>
      <c r="B205" s="1034" t="s">
        <v>751</v>
      </c>
      <c r="C205" s="1035">
        <v>0</v>
      </c>
    </row>
    <row r="206" spans="1:3" x14ac:dyDescent="0.25">
      <c r="A206" s="1034" t="s">
        <v>988</v>
      </c>
      <c r="B206" s="1034" t="s">
        <v>989</v>
      </c>
      <c r="C206" s="1035">
        <v>0</v>
      </c>
    </row>
    <row r="207" spans="1:3" ht="26.25" x14ac:dyDescent="0.25">
      <c r="A207" s="1034" t="s">
        <v>990</v>
      </c>
      <c r="B207" s="1034" t="s">
        <v>823</v>
      </c>
      <c r="C207" s="1035">
        <v>0</v>
      </c>
    </row>
    <row r="208" spans="1:3" x14ac:dyDescent="0.25">
      <c r="A208" s="1034" t="s">
        <v>991</v>
      </c>
      <c r="B208" s="1034" t="s">
        <v>757</v>
      </c>
      <c r="C208" s="1035">
        <v>0</v>
      </c>
    </row>
    <row r="209" spans="1:3" ht="26.25" x14ac:dyDescent="0.25">
      <c r="A209" s="1034" t="s">
        <v>992</v>
      </c>
      <c r="B209" s="1034" t="s">
        <v>993</v>
      </c>
      <c r="C209" s="1035">
        <v>0</v>
      </c>
    </row>
    <row r="210" spans="1:3" x14ac:dyDescent="0.25">
      <c r="A210" s="1034" t="s">
        <v>994</v>
      </c>
      <c r="B210" s="1034" t="s">
        <v>995</v>
      </c>
      <c r="C210" s="1035">
        <v>0</v>
      </c>
    </row>
    <row r="211" spans="1:3" x14ac:dyDescent="0.25">
      <c r="A211" s="1034" t="s">
        <v>996</v>
      </c>
      <c r="B211" s="1034" t="s">
        <v>827</v>
      </c>
      <c r="C211" s="1035">
        <v>0</v>
      </c>
    </row>
    <row r="212" spans="1:3" x14ac:dyDescent="0.25">
      <c r="A212" s="1034" t="s">
        <v>997</v>
      </c>
      <c r="B212" s="1034" t="s">
        <v>998</v>
      </c>
      <c r="C212" s="1035">
        <v>0</v>
      </c>
    </row>
    <row r="213" spans="1:3" x14ac:dyDescent="0.25">
      <c r="A213" s="1034" t="s">
        <v>999</v>
      </c>
      <c r="B213" s="1034" t="s">
        <v>757</v>
      </c>
      <c r="C213" s="1035">
        <v>39.6</v>
      </c>
    </row>
    <row r="214" spans="1:3" ht="26.25" x14ac:dyDescent="0.25">
      <c r="A214" s="1034" t="s">
        <v>1000</v>
      </c>
      <c r="B214" s="1034" t="s">
        <v>1001</v>
      </c>
      <c r="C214" s="1035">
        <v>0</v>
      </c>
    </row>
    <row r="215" spans="1:3" x14ac:dyDescent="0.25">
      <c r="A215" s="1034" t="s">
        <v>1002</v>
      </c>
      <c r="B215" s="1034" t="s">
        <v>767</v>
      </c>
      <c r="C215" s="1035">
        <v>0</v>
      </c>
    </row>
    <row r="216" spans="1:3" x14ac:dyDescent="0.25">
      <c r="A216" s="1034" t="s">
        <v>1003</v>
      </c>
      <c r="B216" s="1034" t="s">
        <v>1004</v>
      </c>
      <c r="C216" s="1035">
        <v>0</v>
      </c>
    </row>
    <row r="217" spans="1:3" x14ac:dyDescent="0.25">
      <c r="A217" s="1034" t="s">
        <v>1005</v>
      </c>
      <c r="B217" s="1034" t="s">
        <v>715</v>
      </c>
      <c r="C217" s="1035">
        <v>0</v>
      </c>
    </row>
    <row r="218" spans="1:3" x14ac:dyDescent="0.25">
      <c r="A218" s="1034" t="s">
        <v>1006</v>
      </c>
      <c r="B218" s="1034" t="s">
        <v>717</v>
      </c>
      <c r="C218" s="1035">
        <v>0</v>
      </c>
    </row>
    <row r="219" spans="1:3" x14ac:dyDescent="0.25">
      <c r="A219" s="1034" t="s">
        <v>1007</v>
      </c>
      <c r="B219" s="1034" t="s">
        <v>1008</v>
      </c>
      <c r="C219" s="1035">
        <v>0</v>
      </c>
    </row>
    <row r="220" spans="1:3" x14ac:dyDescent="0.25">
      <c r="A220" s="1034" t="s">
        <v>1009</v>
      </c>
      <c r="B220" s="1034" t="s">
        <v>715</v>
      </c>
      <c r="C220" s="1035">
        <v>0</v>
      </c>
    </row>
    <row r="221" spans="1:3" x14ac:dyDescent="0.25">
      <c r="A221" s="1034" t="s">
        <v>1010</v>
      </c>
      <c r="B221" s="1034" t="s">
        <v>724</v>
      </c>
      <c r="C221" s="1035">
        <v>0</v>
      </c>
    </row>
    <row r="222" spans="1:3" x14ac:dyDescent="0.25">
      <c r="A222" s="1034" t="s">
        <v>1011</v>
      </c>
      <c r="B222" s="1034" t="s">
        <v>846</v>
      </c>
      <c r="C222" s="1035">
        <v>0</v>
      </c>
    </row>
    <row r="223" spans="1:3" x14ac:dyDescent="0.25">
      <c r="A223" s="1034" t="s">
        <v>1012</v>
      </c>
      <c r="B223" s="1034" t="s">
        <v>728</v>
      </c>
      <c r="C223" s="1035">
        <v>0</v>
      </c>
    </row>
    <row r="224" spans="1:3" x14ac:dyDescent="0.25">
      <c r="A224" s="1034" t="s">
        <v>1013</v>
      </c>
      <c r="B224" s="1034" t="s">
        <v>1014</v>
      </c>
      <c r="C224" s="1035">
        <v>137.46</v>
      </c>
    </row>
    <row r="225" spans="1:3" x14ac:dyDescent="0.25">
      <c r="A225" s="1034" t="s">
        <v>1015</v>
      </c>
      <c r="B225" s="1034" t="s">
        <v>717</v>
      </c>
      <c r="C225" s="1035">
        <v>0</v>
      </c>
    </row>
    <row r="226" spans="1:3" x14ac:dyDescent="0.25">
      <c r="A226" s="1034" t="s">
        <v>1016</v>
      </c>
      <c r="B226" s="1034" t="s">
        <v>715</v>
      </c>
      <c r="C226" s="1035">
        <v>0</v>
      </c>
    </row>
    <row r="227" spans="1:3" x14ac:dyDescent="0.25">
      <c r="A227" s="1034" t="s">
        <v>1017</v>
      </c>
      <c r="B227" s="1034" t="s">
        <v>717</v>
      </c>
      <c r="C227" s="1035">
        <v>0</v>
      </c>
    </row>
    <row r="228" spans="1:3" x14ac:dyDescent="0.25">
      <c r="A228" s="1034" t="s">
        <v>1018</v>
      </c>
      <c r="B228" s="1034" t="s">
        <v>715</v>
      </c>
      <c r="C228" s="1035">
        <v>0</v>
      </c>
    </row>
    <row r="229" spans="1:3" ht="26.25" x14ac:dyDescent="0.25">
      <c r="A229" s="1034" t="s">
        <v>1019</v>
      </c>
      <c r="B229" s="1034" t="s">
        <v>813</v>
      </c>
      <c r="C229" s="1035">
        <v>0</v>
      </c>
    </row>
    <row r="230" spans="1:3" x14ac:dyDescent="0.25">
      <c r="A230" s="1034" t="s">
        <v>1020</v>
      </c>
      <c r="B230" s="1034" t="s">
        <v>717</v>
      </c>
      <c r="C230" s="1035">
        <v>0</v>
      </c>
    </row>
    <row r="231" spans="1:3" x14ac:dyDescent="0.25">
      <c r="A231" s="1034" t="s">
        <v>1021</v>
      </c>
      <c r="B231" s="1034" t="s">
        <v>715</v>
      </c>
      <c r="C231" s="1035">
        <v>0</v>
      </c>
    </row>
    <row r="232" spans="1:3" x14ac:dyDescent="0.25">
      <c r="A232" s="1034" t="s">
        <v>1022</v>
      </c>
      <c r="B232" s="1034" t="s">
        <v>742</v>
      </c>
      <c r="C232" s="1036">
        <v>4669</v>
      </c>
    </row>
    <row r="233" spans="1:3" ht="26.25" x14ac:dyDescent="0.25">
      <c r="A233" s="1034" t="s">
        <v>1023</v>
      </c>
      <c r="B233" s="1034" t="s">
        <v>744</v>
      </c>
      <c r="C233" s="1035">
        <v>55.68</v>
      </c>
    </row>
    <row r="234" spans="1:3" ht="26.25" x14ac:dyDescent="0.25">
      <c r="A234" s="1034" t="s">
        <v>1024</v>
      </c>
      <c r="B234" s="1034" t="s">
        <v>1025</v>
      </c>
      <c r="C234" s="1035">
        <v>0</v>
      </c>
    </row>
    <row r="235" spans="1:3" x14ac:dyDescent="0.25">
      <c r="A235" s="1034" t="s">
        <v>1026</v>
      </c>
      <c r="B235" s="1034" t="s">
        <v>717</v>
      </c>
      <c r="C235" s="1035">
        <v>0</v>
      </c>
    </row>
    <row r="236" spans="1:3" x14ac:dyDescent="0.25">
      <c r="A236" s="1034" t="s">
        <v>1027</v>
      </c>
      <c r="B236" s="1034" t="s">
        <v>715</v>
      </c>
      <c r="C236" s="1035">
        <v>0</v>
      </c>
    </row>
    <row r="237" spans="1:3" x14ac:dyDescent="0.25">
      <c r="A237" s="1034" t="s">
        <v>1028</v>
      </c>
      <c r="B237" s="1034" t="s">
        <v>769</v>
      </c>
      <c r="C237" s="1035">
        <v>0</v>
      </c>
    </row>
    <row r="238" spans="1:3" x14ac:dyDescent="0.25">
      <c r="A238" s="1034" t="s">
        <v>1029</v>
      </c>
      <c r="B238" s="1034" t="s">
        <v>751</v>
      </c>
      <c r="C238" s="1035">
        <v>0</v>
      </c>
    </row>
    <row r="239" spans="1:3" x14ac:dyDescent="0.25">
      <c r="A239" s="1034" t="s">
        <v>1030</v>
      </c>
      <c r="B239" s="1034" t="s">
        <v>717</v>
      </c>
      <c r="C239" s="1035">
        <v>0</v>
      </c>
    </row>
    <row r="240" spans="1:3" x14ac:dyDescent="0.25">
      <c r="A240" s="1034" t="s">
        <v>1031</v>
      </c>
      <c r="B240" s="1034" t="s">
        <v>715</v>
      </c>
      <c r="C240" s="1035">
        <v>0</v>
      </c>
    </row>
    <row r="241" spans="1:3" x14ac:dyDescent="0.25">
      <c r="A241" s="1034" t="s">
        <v>1032</v>
      </c>
      <c r="B241" s="1034" t="s">
        <v>767</v>
      </c>
      <c r="C241" s="1035">
        <v>0</v>
      </c>
    </row>
    <row r="242" spans="1:3" x14ac:dyDescent="0.25">
      <c r="A242" s="1034" t="s">
        <v>1033</v>
      </c>
      <c r="B242" s="1034" t="s">
        <v>1034</v>
      </c>
      <c r="C242" s="1035">
        <v>0</v>
      </c>
    </row>
    <row r="243" spans="1:3" x14ac:dyDescent="0.25">
      <c r="A243" s="1034" t="s">
        <v>1035</v>
      </c>
      <c r="B243" s="1034" t="s">
        <v>1036</v>
      </c>
      <c r="C243" s="1035">
        <v>0</v>
      </c>
    </row>
    <row r="244" spans="1:3" x14ac:dyDescent="0.25">
      <c r="A244" s="1034" t="s">
        <v>1037</v>
      </c>
      <c r="B244" s="1034" t="s">
        <v>715</v>
      </c>
      <c r="C244" s="1035">
        <v>0</v>
      </c>
    </row>
    <row r="245" spans="1:3" ht="26.25" x14ac:dyDescent="0.25">
      <c r="A245" s="1034" t="s">
        <v>1038</v>
      </c>
      <c r="B245" s="1034" t="s">
        <v>886</v>
      </c>
      <c r="C245" s="1035">
        <v>0</v>
      </c>
    </row>
    <row r="246" spans="1:3" ht="26.25" x14ac:dyDescent="0.25">
      <c r="A246" s="1034" t="s">
        <v>1039</v>
      </c>
      <c r="B246" s="1034" t="s">
        <v>744</v>
      </c>
      <c r="C246" s="1035">
        <v>55.68</v>
      </c>
    </row>
    <row r="247" spans="1:3" x14ac:dyDescent="0.25">
      <c r="A247" s="1034" t="s">
        <v>1040</v>
      </c>
      <c r="B247" s="1034" t="s">
        <v>751</v>
      </c>
      <c r="C247" s="1035">
        <v>0</v>
      </c>
    </row>
    <row r="248" spans="1:3" x14ac:dyDescent="0.25">
      <c r="A248" s="1034" t="s">
        <v>1041</v>
      </c>
      <c r="B248" s="1034" t="s">
        <v>1042</v>
      </c>
      <c r="C248" s="1035">
        <v>0</v>
      </c>
    </row>
    <row r="249" spans="1:3" x14ac:dyDescent="0.25">
      <c r="A249" s="1034" t="s">
        <v>1043</v>
      </c>
      <c r="B249" s="1034" t="s">
        <v>715</v>
      </c>
      <c r="C249" s="1035">
        <v>0</v>
      </c>
    </row>
    <row r="250" spans="1:3" x14ac:dyDescent="0.25">
      <c r="A250" s="1034" t="s">
        <v>1044</v>
      </c>
      <c r="B250" s="1034" t="s">
        <v>1045</v>
      </c>
      <c r="C250" s="1035">
        <v>0</v>
      </c>
    </row>
    <row r="251" spans="1:3" ht="26.25" x14ac:dyDescent="0.25">
      <c r="A251" s="1034" t="s">
        <v>1046</v>
      </c>
      <c r="B251" s="1034" t="s">
        <v>776</v>
      </c>
      <c r="C251" s="1035">
        <v>0</v>
      </c>
    </row>
    <row r="252" spans="1:3" x14ac:dyDescent="0.25">
      <c r="A252" s="1034" t="s">
        <v>1047</v>
      </c>
      <c r="B252" s="1034" t="s">
        <v>1048</v>
      </c>
      <c r="C252" s="1035">
        <v>0</v>
      </c>
    </row>
    <row r="253" spans="1:3" x14ac:dyDescent="0.25">
      <c r="A253" s="1034" t="s">
        <v>1049</v>
      </c>
      <c r="B253" s="1034" t="s">
        <v>757</v>
      </c>
      <c r="C253" s="1035">
        <v>0</v>
      </c>
    </row>
    <row r="254" spans="1:3" x14ac:dyDescent="0.25">
      <c r="A254" s="1034" t="s">
        <v>1050</v>
      </c>
      <c r="B254" s="1034" t="s">
        <v>783</v>
      </c>
      <c r="C254" s="1035">
        <v>0</v>
      </c>
    </row>
    <row r="255" spans="1:3" x14ac:dyDescent="0.25">
      <c r="A255" s="1034" t="s">
        <v>1051</v>
      </c>
      <c r="B255" s="1034" t="s">
        <v>1052</v>
      </c>
      <c r="C255" s="1035">
        <v>0</v>
      </c>
    </row>
    <row r="256" spans="1:3" ht="26.25" x14ac:dyDescent="0.25">
      <c r="A256" s="1034" t="s">
        <v>1053</v>
      </c>
      <c r="B256" s="1034" t="s">
        <v>902</v>
      </c>
      <c r="C256" s="1035">
        <v>0</v>
      </c>
    </row>
    <row r="257" spans="1:3" x14ac:dyDescent="0.25">
      <c r="A257" s="1034" t="s">
        <v>1054</v>
      </c>
      <c r="B257" s="1034" t="s">
        <v>715</v>
      </c>
      <c r="C257" s="1035">
        <v>0</v>
      </c>
    </row>
    <row r="258" spans="1:3" x14ac:dyDescent="0.25">
      <c r="A258" s="1034" t="s">
        <v>1055</v>
      </c>
      <c r="B258" s="1034" t="s">
        <v>717</v>
      </c>
      <c r="C258" s="1035">
        <v>0</v>
      </c>
    </row>
    <row r="259" spans="1:3" x14ac:dyDescent="0.25">
      <c r="A259" s="1034" t="s">
        <v>1056</v>
      </c>
      <c r="B259" s="1034" t="s">
        <v>1057</v>
      </c>
      <c r="C259" s="1035">
        <v>0</v>
      </c>
    </row>
    <row r="260" spans="1:3" x14ac:dyDescent="0.25">
      <c r="A260" s="1034" t="s">
        <v>1058</v>
      </c>
      <c r="B260" s="1034" t="s">
        <v>715</v>
      </c>
      <c r="C260" s="1035">
        <v>0</v>
      </c>
    </row>
    <row r="261" spans="1:3" x14ac:dyDescent="0.25">
      <c r="A261" s="1034" t="s">
        <v>1059</v>
      </c>
      <c r="B261" s="1034" t="s">
        <v>717</v>
      </c>
      <c r="C261" s="1035">
        <v>0</v>
      </c>
    </row>
    <row r="262" spans="1:3" x14ac:dyDescent="0.25">
      <c r="A262" s="1034" t="s">
        <v>1060</v>
      </c>
      <c r="B262" s="1034" t="s">
        <v>1061</v>
      </c>
      <c r="C262" s="1035">
        <v>0</v>
      </c>
    </row>
    <row r="263" spans="1:3" x14ac:dyDescent="0.25">
      <c r="A263" s="1034" t="s">
        <v>1062</v>
      </c>
      <c r="B263" s="1034" t="s">
        <v>795</v>
      </c>
      <c r="C263" s="1035">
        <v>0</v>
      </c>
    </row>
    <row r="264" spans="1:3" ht="26.25" x14ac:dyDescent="0.25">
      <c r="A264" s="1034" t="s">
        <v>1063</v>
      </c>
      <c r="B264" s="1034" t="s">
        <v>874</v>
      </c>
      <c r="C264" s="1035">
        <v>0</v>
      </c>
    </row>
    <row r="265" spans="1:3" x14ac:dyDescent="0.25">
      <c r="A265" s="1034" t="s">
        <v>1064</v>
      </c>
      <c r="B265" s="1034" t="s">
        <v>717</v>
      </c>
      <c r="C265" s="1035">
        <v>0</v>
      </c>
    </row>
    <row r="266" spans="1:3" x14ac:dyDescent="0.25">
      <c r="A266" s="1034" t="s">
        <v>1065</v>
      </c>
      <c r="B266" s="1034" t="s">
        <v>715</v>
      </c>
      <c r="C266" s="1035">
        <v>0</v>
      </c>
    </row>
    <row r="267" spans="1:3" ht="26.25" x14ac:dyDescent="0.25">
      <c r="A267" s="1034" t="s">
        <v>1066</v>
      </c>
      <c r="B267" s="1034" t="s">
        <v>801</v>
      </c>
      <c r="C267" s="1035">
        <v>0</v>
      </c>
    </row>
    <row r="268" spans="1:3" x14ac:dyDescent="0.25">
      <c r="A268" s="1034" t="s">
        <v>1067</v>
      </c>
      <c r="B268" s="1034" t="s">
        <v>717</v>
      </c>
      <c r="C268" s="1035">
        <v>0</v>
      </c>
    </row>
    <row r="269" spans="1:3" x14ac:dyDescent="0.25">
      <c r="A269" s="1034" t="s">
        <v>1068</v>
      </c>
      <c r="B269" s="1034" t="s">
        <v>715</v>
      </c>
      <c r="C269" s="1035">
        <v>0</v>
      </c>
    </row>
    <row r="270" spans="1:3" x14ac:dyDescent="0.25">
      <c r="A270" s="1034"/>
      <c r="B270" s="1034" t="s">
        <v>738</v>
      </c>
      <c r="C270" s="1036">
        <v>2211.94</v>
      </c>
    </row>
    <row r="271" spans="1:3" x14ac:dyDescent="0.25">
      <c r="A271" s="1034" t="s">
        <v>1069</v>
      </c>
      <c r="B271" s="1034" t="s">
        <v>717</v>
      </c>
      <c r="C271" s="1035">
        <v>0</v>
      </c>
    </row>
    <row r="272" spans="1:3" x14ac:dyDescent="0.25">
      <c r="A272" s="1034" t="s">
        <v>1070</v>
      </c>
      <c r="B272" s="1034" t="s">
        <v>715</v>
      </c>
      <c r="C272" s="1035">
        <v>0</v>
      </c>
    </row>
    <row r="273" spans="1:3" x14ac:dyDescent="0.25">
      <c r="A273" s="1034" t="s">
        <v>1071</v>
      </c>
      <c r="B273" s="1034" t="s">
        <v>742</v>
      </c>
      <c r="C273" s="1036">
        <v>2370</v>
      </c>
    </row>
    <row r="274" spans="1:3" ht="26.25" x14ac:dyDescent="0.25">
      <c r="A274" s="1034" t="s">
        <v>1072</v>
      </c>
      <c r="B274" s="1034" t="s">
        <v>744</v>
      </c>
      <c r="C274" s="1035">
        <v>55.68</v>
      </c>
    </row>
    <row r="275" spans="1:3" ht="26.25" x14ac:dyDescent="0.25">
      <c r="A275" s="1034" t="s">
        <v>1073</v>
      </c>
      <c r="B275" s="1034" t="s">
        <v>813</v>
      </c>
      <c r="C275" s="1035">
        <v>0</v>
      </c>
    </row>
    <row r="276" spans="1:3" x14ac:dyDescent="0.25">
      <c r="A276" s="1034" t="s">
        <v>1074</v>
      </c>
      <c r="B276" s="1034" t="s">
        <v>717</v>
      </c>
      <c r="C276" s="1035">
        <v>0</v>
      </c>
    </row>
    <row r="277" spans="1:3" x14ac:dyDescent="0.25">
      <c r="A277" s="1034" t="s">
        <v>1075</v>
      </c>
      <c r="B277" s="1034" t="s">
        <v>715</v>
      </c>
      <c r="C277" s="1035">
        <v>0</v>
      </c>
    </row>
    <row r="278" spans="1:3" ht="26.25" x14ac:dyDescent="0.25">
      <c r="A278" s="1034" t="s">
        <v>1076</v>
      </c>
      <c r="B278" s="1034" t="s">
        <v>744</v>
      </c>
      <c r="C278" s="1035">
        <v>55.68</v>
      </c>
    </row>
    <row r="279" spans="1:3" x14ac:dyDescent="0.25">
      <c r="A279" s="1034" t="s">
        <v>1077</v>
      </c>
      <c r="B279" s="1034" t="s">
        <v>929</v>
      </c>
      <c r="C279" s="1035">
        <v>0</v>
      </c>
    </row>
    <row r="280" spans="1:3" ht="26.25" x14ac:dyDescent="0.25">
      <c r="A280" s="1034" t="s">
        <v>1078</v>
      </c>
      <c r="B280" s="1034" t="s">
        <v>931</v>
      </c>
      <c r="C280" s="1035">
        <v>0</v>
      </c>
    </row>
    <row r="281" spans="1:3" x14ac:dyDescent="0.25">
      <c r="A281" s="1034" t="s">
        <v>1079</v>
      </c>
      <c r="B281" s="1034" t="s">
        <v>757</v>
      </c>
      <c r="C281" s="1035">
        <v>0</v>
      </c>
    </row>
    <row r="282" spans="1:3" ht="26.25" x14ac:dyDescent="0.25">
      <c r="A282" s="1034" t="s">
        <v>1080</v>
      </c>
      <c r="B282" s="1034" t="s">
        <v>1081</v>
      </c>
      <c r="C282" s="1035">
        <v>0</v>
      </c>
    </row>
    <row r="283" spans="1:3" x14ac:dyDescent="0.25">
      <c r="A283" s="1034" t="s">
        <v>1082</v>
      </c>
      <c r="B283" s="1034" t="s">
        <v>761</v>
      </c>
      <c r="C283" s="1035">
        <v>0</v>
      </c>
    </row>
    <row r="284" spans="1:3" x14ac:dyDescent="0.25">
      <c r="A284" s="1034" t="s">
        <v>1083</v>
      </c>
      <c r="B284" s="1034" t="s">
        <v>763</v>
      </c>
      <c r="C284" s="1035">
        <v>0</v>
      </c>
    </row>
    <row r="285" spans="1:3" x14ac:dyDescent="0.25">
      <c r="A285" s="1034" t="s">
        <v>1084</v>
      </c>
      <c r="B285" s="1034" t="s">
        <v>831</v>
      </c>
      <c r="C285" s="1035">
        <v>160.01</v>
      </c>
    </row>
    <row r="286" spans="1:3" ht="26.25" x14ac:dyDescent="0.25">
      <c r="A286" s="1034" t="s">
        <v>1085</v>
      </c>
      <c r="B286" s="1034" t="s">
        <v>759</v>
      </c>
      <c r="C286" s="1035">
        <v>0</v>
      </c>
    </row>
    <row r="287" spans="1:3" x14ac:dyDescent="0.25">
      <c r="A287" s="1034" t="s">
        <v>1086</v>
      </c>
      <c r="B287" s="1034" t="s">
        <v>767</v>
      </c>
      <c r="C287" s="1035">
        <v>0</v>
      </c>
    </row>
    <row r="288" spans="1:3" x14ac:dyDescent="0.25">
      <c r="A288" s="1034" t="s">
        <v>1087</v>
      </c>
      <c r="B288" s="1034" t="s">
        <v>1088</v>
      </c>
      <c r="C288" s="1035">
        <v>0</v>
      </c>
    </row>
    <row r="289" spans="1:3" x14ac:dyDescent="0.25">
      <c r="A289" s="1034" t="s">
        <v>1089</v>
      </c>
      <c r="B289" s="1034" t="s">
        <v>715</v>
      </c>
      <c r="C289" s="1035">
        <v>0</v>
      </c>
    </row>
    <row r="290" spans="1:3" x14ac:dyDescent="0.25">
      <c r="A290" s="1034" t="s">
        <v>1090</v>
      </c>
      <c r="B290" s="1034" t="s">
        <v>1091</v>
      </c>
      <c r="C290" s="1035">
        <v>0</v>
      </c>
    </row>
    <row r="291" spans="1:3" x14ac:dyDescent="0.25">
      <c r="A291" s="1034" t="s">
        <v>1092</v>
      </c>
      <c r="B291" s="1034" t="s">
        <v>1093</v>
      </c>
      <c r="C291" s="1035">
        <v>0</v>
      </c>
    </row>
    <row r="292" spans="1:3" x14ac:dyDescent="0.25">
      <c r="A292" s="1034" t="s">
        <v>1094</v>
      </c>
      <c r="B292" s="1034" t="s">
        <v>1095</v>
      </c>
      <c r="C292" s="1035">
        <v>0</v>
      </c>
    </row>
    <row r="293" spans="1:3" x14ac:dyDescent="0.25">
      <c r="A293" s="1034" t="s">
        <v>1096</v>
      </c>
      <c r="B293" s="1034" t="s">
        <v>842</v>
      </c>
      <c r="C293" s="1035">
        <v>0</v>
      </c>
    </row>
    <row r="294" spans="1:3" x14ac:dyDescent="0.25">
      <c r="A294" s="1034" t="s">
        <v>1097</v>
      </c>
      <c r="B294" s="1034" t="s">
        <v>1098</v>
      </c>
      <c r="C294" s="1035">
        <v>0</v>
      </c>
    </row>
    <row r="295" spans="1:3" x14ac:dyDescent="0.25">
      <c r="A295" s="1034" t="s">
        <v>1099</v>
      </c>
      <c r="B295" s="1034" t="s">
        <v>717</v>
      </c>
      <c r="C295" s="1035">
        <v>0</v>
      </c>
    </row>
    <row r="296" spans="1:3" x14ac:dyDescent="0.25">
      <c r="A296" s="1034" t="s">
        <v>1100</v>
      </c>
      <c r="B296" s="1034" t="s">
        <v>715</v>
      </c>
      <c r="C296" s="1035">
        <v>0</v>
      </c>
    </row>
    <row r="297" spans="1:3" x14ac:dyDescent="0.25">
      <c r="A297" s="1034" t="s">
        <v>1101</v>
      </c>
      <c r="B297" s="1034" t="s">
        <v>757</v>
      </c>
      <c r="C297" s="1035">
        <v>0</v>
      </c>
    </row>
    <row r="298" spans="1:3" x14ac:dyDescent="0.25">
      <c r="A298" s="1034" t="s">
        <v>1102</v>
      </c>
      <c r="B298" s="1034" t="s">
        <v>1103</v>
      </c>
      <c r="C298" s="1035">
        <v>0</v>
      </c>
    </row>
    <row r="299" spans="1:3" ht="26.25" x14ac:dyDescent="0.25">
      <c r="A299" s="1034" t="s">
        <v>1104</v>
      </c>
      <c r="B299" s="1034" t="s">
        <v>774</v>
      </c>
      <c r="C299" s="1035">
        <v>0</v>
      </c>
    </row>
    <row r="300" spans="1:3" x14ac:dyDescent="0.25">
      <c r="A300" s="1034" t="s">
        <v>1105</v>
      </c>
      <c r="B300" s="1034" t="s">
        <v>1106</v>
      </c>
      <c r="C300" s="1035">
        <v>0</v>
      </c>
    </row>
    <row r="301" spans="1:3" x14ac:dyDescent="0.25">
      <c r="A301" s="1034" t="s">
        <v>1107</v>
      </c>
      <c r="B301" s="1034" t="s">
        <v>956</v>
      </c>
      <c r="C301" s="1035">
        <v>0</v>
      </c>
    </row>
    <row r="302" spans="1:3" x14ac:dyDescent="0.25">
      <c r="A302" s="1034" t="s">
        <v>1108</v>
      </c>
      <c r="B302" s="1034" t="s">
        <v>715</v>
      </c>
      <c r="C302" s="1035">
        <v>0</v>
      </c>
    </row>
    <row r="303" spans="1:3" x14ac:dyDescent="0.25">
      <c r="A303" s="1034" t="s">
        <v>1109</v>
      </c>
      <c r="B303" s="1034" t="s">
        <v>717</v>
      </c>
      <c r="C303" s="1035">
        <v>0</v>
      </c>
    </row>
    <row r="304" spans="1:3" ht="26.25" x14ac:dyDescent="0.25">
      <c r="A304" s="1034" t="s">
        <v>1110</v>
      </c>
      <c r="B304" s="1034" t="s">
        <v>1111</v>
      </c>
      <c r="C304" s="1035">
        <v>0</v>
      </c>
    </row>
    <row r="305" spans="1:3" x14ac:dyDescent="0.25">
      <c r="A305" s="1034" t="s">
        <v>1112</v>
      </c>
      <c r="B305" s="1034" t="s">
        <v>715</v>
      </c>
      <c r="C305" s="1035">
        <v>0</v>
      </c>
    </row>
    <row r="306" spans="1:3" x14ac:dyDescent="0.25">
      <c r="A306" s="1034" t="s">
        <v>1113</v>
      </c>
      <c r="B306" s="1034" t="s">
        <v>717</v>
      </c>
      <c r="C306" s="1035">
        <v>0</v>
      </c>
    </row>
    <row r="307" spans="1:3" ht="26.25" x14ac:dyDescent="0.25">
      <c r="A307" s="1034" t="s">
        <v>1114</v>
      </c>
      <c r="B307" s="1034" t="s">
        <v>1115</v>
      </c>
      <c r="C307" s="1035">
        <v>0</v>
      </c>
    </row>
    <row r="308" spans="1:3" ht="26.25" x14ac:dyDescent="0.25">
      <c r="A308" s="1034" t="s">
        <v>1116</v>
      </c>
      <c r="B308" s="1034" t="s">
        <v>849</v>
      </c>
      <c r="C308" s="1035">
        <v>0</v>
      </c>
    </row>
    <row r="309" spans="1:3" ht="26.25" x14ac:dyDescent="0.25">
      <c r="A309" s="1034" t="s">
        <v>1117</v>
      </c>
      <c r="B309" s="1034" t="s">
        <v>1118</v>
      </c>
      <c r="C309" s="1035">
        <v>0</v>
      </c>
    </row>
    <row r="310" spans="1:3" x14ac:dyDescent="0.25">
      <c r="A310" s="1034" t="s">
        <v>1119</v>
      </c>
      <c r="B310" s="1034" t="s">
        <v>717</v>
      </c>
      <c r="C310" s="1035">
        <v>0</v>
      </c>
    </row>
    <row r="311" spans="1:3" x14ac:dyDescent="0.25">
      <c r="A311" s="1034" t="s">
        <v>1120</v>
      </c>
      <c r="B311" s="1034" t="s">
        <v>715</v>
      </c>
      <c r="C311" s="1035">
        <v>0</v>
      </c>
    </row>
    <row r="312" spans="1:3" x14ac:dyDescent="0.25">
      <c r="A312" s="1034" t="s">
        <v>1121</v>
      </c>
      <c r="B312" s="1034" t="s">
        <v>1122</v>
      </c>
      <c r="C312" s="1035">
        <v>0</v>
      </c>
    </row>
    <row r="313" spans="1:3" ht="26.25" x14ac:dyDescent="0.25">
      <c r="A313" s="1034" t="s">
        <v>1123</v>
      </c>
      <c r="B313" s="1034" t="s">
        <v>801</v>
      </c>
      <c r="C313" s="1035">
        <v>0</v>
      </c>
    </row>
    <row r="314" spans="1:3" x14ac:dyDescent="0.25">
      <c r="A314" s="1034" t="s">
        <v>1124</v>
      </c>
      <c r="B314" s="1034" t="s">
        <v>795</v>
      </c>
      <c r="C314" s="1035">
        <v>0</v>
      </c>
    </row>
    <row r="315" spans="1:3" x14ac:dyDescent="0.25">
      <c r="A315" s="1034" t="s">
        <v>1125</v>
      </c>
      <c r="B315" s="1034" t="s">
        <v>717</v>
      </c>
      <c r="C315" s="1035">
        <v>0</v>
      </c>
    </row>
    <row r="316" spans="1:3" x14ac:dyDescent="0.25">
      <c r="A316" s="1034" t="s">
        <v>1126</v>
      </c>
      <c r="B316" s="1034" t="s">
        <v>715</v>
      </c>
      <c r="C316" s="1035">
        <v>0</v>
      </c>
    </row>
    <row r="317" spans="1:3" ht="26.25" x14ac:dyDescent="0.25">
      <c r="A317" s="1034" t="s">
        <v>1127</v>
      </c>
      <c r="B317" s="1034" t="s">
        <v>801</v>
      </c>
      <c r="C317" s="1035">
        <v>0</v>
      </c>
    </row>
    <row r="318" spans="1:3" x14ac:dyDescent="0.25">
      <c r="A318" s="1034" t="s">
        <v>1128</v>
      </c>
      <c r="B318" s="1034" t="s">
        <v>717</v>
      </c>
      <c r="C318" s="1035">
        <v>0</v>
      </c>
    </row>
    <row r="319" spans="1:3" x14ac:dyDescent="0.25">
      <c r="A319" s="1034" t="s">
        <v>1129</v>
      </c>
      <c r="B319" s="1034" t="s">
        <v>1130</v>
      </c>
      <c r="C319" s="1035">
        <v>0</v>
      </c>
    </row>
    <row r="320" spans="1:3" x14ac:dyDescent="0.25">
      <c r="A320" s="1034" t="s">
        <v>1131</v>
      </c>
      <c r="B320" s="1034" t="s">
        <v>715</v>
      </c>
      <c r="C320" s="1035">
        <v>0</v>
      </c>
    </row>
    <row r="321" spans="1:3" ht="26.25" x14ac:dyDescent="0.25">
      <c r="A321" s="1034" t="s">
        <v>1132</v>
      </c>
      <c r="B321" s="1034" t="s">
        <v>1133</v>
      </c>
      <c r="C321" s="1035">
        <v>590</v>
      </c>
    </row>
    <row r="322" spans="1:3" x14ac:dyDescent="0.25">
      <c r="A322" s="1034" t="s">
        <v>1134</v>
      </c>
      <c r="B322" s="1034" t="s">
        <v>1135</v>
      </c>
      <c r="C322" s="1035">
        <v>0</v>
      </c>
    </row>
    <row r="323" spans="1:3" x14ac:dyDescent="0.25">
      <c r="A323" s="1034" t="s">
        <v>1136</v>
      </c>
      <c r="B323" s="1034" t="s">
        <v>855</v>
      </c>
      <c r="C323" s="1036">
        <v>1511.29</v>
      </c>
    </row>
    <row r="324" spans="1:3" x14ac:dyDescent="0.25">
      <c r="A324" s="1034" t="s">
        <v>1137</v>
      </c>
      <c r="B324" s="1034" t="s">
        <v>717</v>
      </c>
      <c r="C324" s="1035">
        <v>0</v>
      </c>
    </row>
    <row r="325" spans="1:3" x14ac:dyDescent="0.25">
      <c r="A325" s="1034" t="s">
        <v>1138</v>
      </c>
      <c r="B325" s="1034" t="s">
        <v>715</v>
      </c>
      <c r="C325" s="1035">
        <v>0</v>
      </c>
    </row>
    <row r="326" spans="1:3" x14ac:dyDescent="0.25">
      <c r="A326" s="1034" t="s">
        <v>1139</v>
      </c>
      <c r="B326" s="1034" t="s">
        <v>742</v>
      </c>
      <c r="C326" s="1036">
        <v>2370</v>
      </c>
    </row>
    <row r="327" spans="1:3" ht="26.25" x14ac:dyDescent="0.25">
      <c r="A327" s="1034" t="s">
        <v>1140</v>
      </c>
      <c r="B327" s="1034" t="s">
        <v>744</v>
      </c>
      <c r="C327" s="1035">
        <v>55.68</v>
      </c>
    </row>
    <row r="328" spans="1:3" x14ac:dyDescent="0.25">
      <c r="A328" s="1034" t="s">
        <v>1141</v>
      </c>
      <c r="B328" s="1034" t="s">
        <v>751</v>
      </c>
      <c r="C328" s="1035">
        <v>0</v>
      </c>
    </row>
    <row r="329" spans="1:3" x14ac:dyDescent="0.25">
      <c r="A329" s="1034" t="s">
        <v>1142</v>
      </c>
      <c r="B329" s="1034" t="s">
        <v>715</v>
      </c>
      <c r="C329" s="1035">
        <v>0</v>
      </c>
    </row>
    <row r="330" spans="1:3" x14ac:dyDescent="0.25">
      <c r="A330" s="1034" t="s">
        <v>1143</v>
      </c>
      <c r="B330" s="1034" t="s">
        <v>724</v>
      </c>
      <c r="C330" s="1035">
        <v>0</v>
      </c>
    </row>
    <row r="331" spans="1:3" x14ac:dyDescent="0.25">
      <c r="A331" s="1034" t="s">
        <v>1144</v>
      </c>
      <c r="B331" s="1034" t="s">
        <v>1145</v>
      </c>
      <c r="C331" s="1035">
        <v>0</v>
      </c>
    </row>
    <row r="332" spans="1:3" x14ac:dyDescent="0.25">
      <c r="A332" s="1034" t="s">
        <v>1146</v>
      </c>
      <c r="B332" s="1034" t="s">
        <v>1147</v>
      </c>
      <c r="C332" s="1035">
        <v>0</v>
      </c>
    </row>
    <row r="333" spans="1:3" x14ac:dyDescent="0.25">
      <c r="A333" s="1034" t="s">
        <v>1148</v>
      </c>
      <c r="B333" s="1034" t="s">
        <v>757</v>
      </c>
      <c r="C333" s="1035">
        <v>0</v>
      </c>
    </row>
    <row r="334" spans="1:3" x14ac:dyDescent="0.25">
      <c r="A334" s="1034" t="s">
        <v>1149</v>
      </c>
      <c r="B334" s="1034" t="s">
        <v>995</v>
      </c>
      <c r="C334" s="1035">
        <v>0</v>
      </c>
    </row>
    <row r="335" spans="1:3" x14ac:dyDescent="0.25">
      <c r="A335" s="1034" t="s">
        <v>1150</v>
      </c>
      <c r="B335" s="1034" t="s">
        <v>900</v>
      </c>
      <c r="C335" s="1035">
        <v>0</v>
      </c>
    </row>
    <row r="336" spans="1:3" x14ac:dyDescent="0.25">
      <c r="A336" s="1034" t="s">
        <v>1151</v>
      </c>
      <c r="B336" s="1034" t="s">
        <v>1152</v>
      </c>
      <c r="C336" s="1035">
        <v>0</v>
      </c>
    </row>
    <row r="337" spans="1:3" x14ac:dyDescent="0.25">
      <c r="A337" s="1034" t="s">
        <v>1153</v>
      </c>
      <c r="B337" s="1034" t="s">
        <v>757</v>
      </c>
      <c r="C337" s="1035">
        <v>39.6</v>
      </c>
    </row>
    <row r="338" spans="1:3" ht="26.25" x14ac:dyDescent="0.25">
      <c r="A338" s="1034" t="s">
        <v>1154</v>
      </c>
      <c r="B338" s="1034" t="s">
        <v>1155</v>
      </c>
      <c r="C338" s="1035">
        <v>0</v>
      </c>
    </row>
    <row r="339" spans="1:3" x14ac:dyDescent="0.25">
      <c r="A339" s="1034" t="s">
        <v>1156</v>
      </c>
      <c r="B339" s="1034" t="s">
        <v>761</v>
      </c>
      <c r="C339" s="1035">
        <v>0</v>
      </c>
    </row>
    <row r="340" spans="1:3" x14ac:dyDescent="0.25">
      <c r="A340" s="1034" t="s">
        <v>1157</v>
      </c>
      <c r="B340" s="1034" t="s">
        <v>1004</v>
      </c>
      <c r="C340" s="1035">
        <v>0</v>
      </c>
    </row>
    <row r="341" spans="1:3" x14ac:dyDescent="0.25">
      <c r="A341" s="1034" t="s">
        <v>1158</v>
      </c>
      <c r="B341" s="1034" t="s">
        <v>715</v>
      </c>
      <c r="C341" s="1035">
        <v>0</v>
      </c>
    </row>
    <row r="342" spans="1:3" x14ac:dyDescent="0.25">
      <c r="A342" s="1034" t="s">
        <v>1159</v>
      </c>
      <c r="B342" s="1034" t="s">
        <v>717</v>
      </c>
      <c r="C342" s="1035">
        <v>0</v>
      </c>
    </row>
    <row r="343" spans="1:3" x14ac:dyDescent="0.25">
      <c r="A343" s="1034" t="s">
        <v>1160</v>
      </c>
      <c r="B343" s="1034" t="s">
        <v>1161</v>
      </c>
      <c r="C343" s="1035">
        <v>0</v>
      </c>
    </row>
    <row r="344" spans="1:3" x14ac:dyDescent="0.25">
      <c r="A344" s="1034" t="s">
        <v>1162</v>
      </c>
      <c r="B344" s="1034" t="s">
        <v>715</v>
      </c>
      <c r="C344" s="1035">
        <v>0</v>
      </c>
    </row>
    <row r="345" spans="1:3" x14ac:dyDescent="0.25">
      <c r="A345" s="1034" t="s">
        <v>1163</v>
      </c>
      <c r="B345" s="1034" t="s">
        <v>724</v>
      </c>
      <c r="C345" s="1035">
        <v>0</v>
      </c>
    </row>
    <row r="346" spans="1:3" ht="26.25" x14ac:dyDescent="0.25">
      <c r="A346" s="1034" t="s">
        <v>1164</v>
      </c>
      <c r="B346" s="1034" t="s">
        <v>726</v>
      </c>
      <c r="C346" s="1035">
        <v>0</v>
      </c>
    </row>
    <row r="347" spans="1:3" x14ac:dyDescent="0.25">
      <c r="A347" s="1034" t="s">
        <v>1165</v>
      </c>
      <c r="B347" s="1034" t="s">
        <v>728</v>
      </c>
      <c r="C347" s="1035">
        <v>0</v>
      </c>
    </row>
    <row r="348" spans="1:3" x14ac:dyDescent="0.25">
      <c r="A348" s="1034" t="s">
        <v>1166</v>
      </c>
      <c r="B348" s="1034" t="s">
        <v>1014</v>
      </c>
      <c r="C348" s="1035">
        <v>137.46</v>
      </c>
    </row>
    <row r="349" spans="1:3" x14ac:dyDescent="0.25">
      <c r="A349" s="1034" t="s">
        <v>1167</v>
      </c>
      <c r="B349" s="1034" t="s">
        <v>1168</v>
      </c>
      <c r="C349" s="1036">
        <v>2111.1999999999998</v>
      </c>
    </row>
    <row r="350" spans="1:3" x14ac:dyDescent="0.25">
      <c r="A350" s="1034" t="s">
        <v>1169</v>
      </c>
      <c r="B350" s="1034" t="s">
        <v>717</v>
      </c>
      <c r="C350" s="1035">
        <v>0</v>
      </c>
    </row>
    <row r="351" spans="1:3" x14ac:dyDescent="0.25">
      <c r="A351" s="1034" t="s">
        <v>1170</v>
      </c>
      <c r="B351" s="1034" t="s">
        <v>715</v>
      </c>
      <c r="C351" s="1035">
        <v>0</v>
      </c>
    </row>
    <row r="352" spans="1:3" x14ac:dyDescent="0.25">
      <c r="A352" s="1034" t="s">
        <v>1171</v>
      </c>
      <c r="B352" s="1034" t="s">
        <v>717</v>
      </c>
      <c r="C352" s="1035">
        <v>0</v>
      </c>
    </row>
    <row r="353" spans="1:3" x14ac:dyDescent="0.25">
      <c r="A353" s="1034" t="s">
        <v>1172</v>
      </c>
      <c r="B353" s="1034" t="s">
        <v>715</v>
      </c>
      <c r="C353" s="1035">
        <v>0</v>
      </c>
    </row>
    <row r="354" spans="1:3" ht="26.25" x14ac:dyDescent="0.25">
      <c r="A354" s="1034" t="s">
        <v>1173</v>
      </c>
      <c r="B354" s="1034" t="s">
        <v>813</v>
      </c>
      <c r="C354" s="1035">
        <v>0</v>
      </c>
    </row>
    <row r="355" spans="1:3" x14ac:dyDescent="0.25">
      <c r="A355" s="1034" t="s">
        <v>1174</v>
      </c>
      <c r="B355" s="1034" t="s">
        <v>717</v>
      </c>
      <c r="C355" s="1035">
        <v>0</v>
      </c>
    </row>
    <row r="356" spans="1:3" x14ac:dyDescent="0.25">
      <c r="A356" s="1034" t="s">
        <v>1175</v>
      </c>
      <c r="B356" s="1034" t="s">
        <v>715</v>
      </c>
      <c r="C356" s="1035">
        <v>0</v>
      </c>
    </row>
    <row r="357" spans="1:3" x14ac:dyDescent="0.25">
      <c r="A357" s="1034" t="s">
        <v>1176</v>
      </c>
      <c r="B357" s="1034" t="s">
        <v>742</v>
      </c>
      <c r="C357" s="1036">
        <v>3735.2</v>
      </c>
    </row>
    <row r="358" spans="1:3" ht="26.25" x14ac:dyDescent="0.25">
      <c r="A358" s="1034" t="s">
        <v>1177</v>
      </c>
      <c r="B358" s="1034" t="s">
        <v>744</v>
      </c>
      <c r="C358" s="1035">
        <v>55.68</v>
      </c>
    </row>
    <row r="359" spans="1:3" ht="26.25" x14ac:dyDescent="0.25">
      <c r="A359" s="1034" t="s">
        <v>1178</v>
      </c>
      <c r="B359" s="1034" t="s">
        <v>813</v>
      </c>
      <c r="C359" s="1035">
        <v>0</v>
      </c>
    </row>
    <row r="360" spans="1:3" x14ac:dyDescent="0.25">
      <c r="A360" s="1034" t="s">
        <v>1179</v>
      </c>
      <c r="B360" s="1034" t="s">
        <v>717</v>
      </c>
      <c r="C360" s="1035">
        <v>0</v>
      </c>
    </row>
    <row r="361" spans="1:3" x14ac:dyDescent="0.25">
      <c r="A361" s="1034" t="s">
        <v>1180</v>
      </c>
      <c r="B361" s="1034" t="s">
        <v>715</v>
      </c>
      <c r="C361" s="1035">
        <v>0</v>
      </c>
    </row>
    <row r="362" spans="1:3" x14ac:dyDescent="0.25">
      <c r="A362" s="1034" t="s">
        <v>1181</v>
      </c>
      <c r="B362" s="1034" t="s">
        <v>1182</v>
      </c>
      <c r="C362" s="1035">
        <v>0</v>
      </c>
    </row>
    <row r="363" spans="1:3" x14ac:dyDescent="0.25">
      <c r="A363" s="1034" t="s">
        <v>1183</v>
      </c>
      <c r="B363" s="1034" t="s">
        <v>751</v>
      </c>
      <c r="C363" s="1035">
        <v>0</v>
      </c>
    </row>
    <row r="364" spans="1:3" x14ac:dyDescent="0.25">
      <c r="A364" s="1034" t="s">
        <v>1184</v>
      </c>
      <c r="B364" s="1034" t="s">
        <v>989</v>
      </c>
      <c r="C364" s="1035">
        <v>0</v>
      </c>
    </row>
    <row r="365" spans="1:3" ht="26.25" x14ac:dyDescent="0.25">
      <c r="A365" s="1034" t="s">
        <v>1185</v>
      </c>
      <c r="B365" s="1034" t="s">
        <v>823</v>
      </c>
      <c r="C365" s="1035">
        <v>0</v>
      </c>
    </row>
    <row r="366" spans="1:3" x14ac:dyDescent="0.25">
      <c r="A366" s="1034" t="s">
        <v>1186</v>
      </c>
      <c r="B366" s="1034" t="s">
        <v>717</v>
      </c>
      <c r="C366" s="1035">
        <v>0</v>
      </c>
    </row>
    <row r="367" spans="1:3" x14ac:dyDescent="0.25">
      <c r="A367" s="1034" t="s">
        <v>1187</v>
      </c>
      <c r="B367" s="1034" t="s">
        <v>715</v>
      </c>
      <c r="C367" s="1035">
        <v>0</v>
      </c>
    </row>
    <row r="368" spans="1:3" x14ac:dyDescent="0.25">
      <c r="A368" s="1034" t="s">
        <v>1188</v>
      </c>
      <c r="B368" s="1034" t="s">
        <v>767</v>
      </c>
      <c r="C368" s="1035">
        <v>0</v>
      </c>
    </row>
    <row r="369" spans="1:3" x14ac:dyDescent="0.25">
      <c r="A369" s="1034" t="s">
        <v>1189</v>
      </c>
      <c r="B369" s="1034" t="s">
        <v>1190</v>
      </c>
      <c r="C369" s="1035">
        <v>0</v>
      </c>
    </row>
    <row r="370" spans="1:3" x14ac:dyDescent="0.25">
      <c r="A370" s="1034" t="s">
        <v>1191</v>
      </c>
      <c r="B370" s="1034" t="s">
        <v>1192</v>
      </c>
      <c r="C370" s="1035">
        <v>0</v>
      </c>
    </row>
    <row r="371" spans="1:3" x14ac:dyDescent="0.25">
      <c r="A371" s="1034" t="s">
        <v>1193</v>
      </c>
      <c r="B371" s="1034" t="s">
        <v>715</v>
      </c>
      <c r="C371" s="1035">
        <v>0</v>
      </c>
    </row>
    <row r="372" spans="1:3" x14ac:dyDescent="0.25">
      <c r="A372" s="1034" t="s">
        <v>1194</v>
      </c>
      <c r="B372" s="1034" t="s">
        <v>809</v>
      </c>
      <c r="C372" s="1035">
        <v>446.02</v>
      </c>
    </row>
    <row r="373" spans="1:3" ht="26.25" x14ac:dyDescent="0.25">
      <c r="A373" s="1034" t="s">
        <v>1195</v>
      </c>
      <c r="B373" s="1034" t="s">
        <v>744</v>
      </c>
      <c r="C373" s="1035">
        <v>55.68</v>
      </c>
    </row>
    <row r="374" spans="1:3" x14ac:dyDescent="0.25">
      <c r="A374" s="1034" t="s">
        <v>1196</v>
      </c>
      <c r="B374" s="1034" t="s">
        <v>751</v>
      </c>
      <c r="C374" s="1035">
        <v>0</v>
      </c>
    </row>
    <row r="375" spans="1:3" x14ac:dyDescent="0.25">
      <c r="A375" s="1034" t="s">
        <v>1197</v>
      </c>
      <c r="B375" s="1034" t="s">
        <v>751</v>
      </c>
      <c r="C375" s="1035">
        <v>0</v>
      </c>
    </row>
    <row r="376" spans="1:3" x14ac:dyDescent="0.25">
      <c r="A376" s="1034" t="s">
        <v>1198</v>
      </c>
      <c r="B376" s="1034" t="s">
        <v>715</v>
      </c>
      <c r="C376" s="1035">
        <v>0</v>
      </c>
    </row>
    <row r="377" spans="1:3" ht="26.25" x14ac:dyDescent="0.25">
      <c r="A377" s="1034" t="s">
        <v>1199</v>
      </c>
      <c r="B377" s="1034" t="s">
        <v>774</v>
      </c>
      <c r="C377" s="1035">
        <v>0</v>
      </c>
    </row>
    <row r="378" spans="1:3" ht="26.25" x14ac:dyDescent="0.25">
      <c r="A378" s="1034" t="s">
        <v>1200</v>
      </c>
      <c r="B378" s="1034" t="s">
        <v>776</v>
      </c>
      <c r="C378" s="1035">
        <v>0</v>
      </c>
    </row>
    <row r="379" spans="1:3" x14ac:dyDescent="0.25">
      <c r="A379" s="1034" t="s">
        <v>1201</v>
      </c>
      <c r="B379" s="1034" t="s">
        <v>1202</v>
      </c>
      <c r="C379" s="1035">
        <v>0</v>
      </c>
    </row>
    <row r="380" spans="1:3" x14ac:dyDescent="0.25">
      <c r="A380" s="1034" t="s">
        <v>1203</v>
      </c>
      <c r="B380" s="1034" t="s">
        <v>1204</v>
      </c>
      <c r="C380" s="1035">
        <v>371.2</v>
      </c>
    </row>
    <row r="381" spans="1:3" x14ac:dyDescent="0.25">
      <c r="A381" s="1034" t="s">
        <v>1205</v>
      </c>
      <c r="B381" s="1034" t="s">
        <v>757</v>
      </c>
      <c r="C381" s="1035">
        <v>0</v>
      </c>
    </row>
    <row r="382" spans="1:3" x14ac:dyDescent="0.25">
      <c r="A382" s="1034" t="s">
        <v>1206</v>
      </c>
      <c r="B382" s="1034" t="s">
        <v>783</v>
      </c>
      <c r="C382" s="1035">
        <v>0</v>
      </c>
    </row>
    <row r="383" spans="1:3" x14ac:dyDescent="0.25">
      <c r="A383" s="1034" t="s">
        <v>1207</v>
      </c>
      <c r="B383" s="1034" t="s">
        <v>1208</v>
      </c>
      <c r="C383" s="1035">
        <v>0</v>
      </c>
    </row>
    <row r="384" spans="1:3" x14ac:dyDescent="0.25">
      <c r="A384" s="1034" t="s">
        <v>1209</v>
      </c>
      <c r="B384" s="1034" t="s">
        <v>1210</v>
      </c>
      <c r="C384" s="1035">
        <v>0</v>
      </c>
    </row>
    <row r="385" spans="1:3" x14ac:dyDescent="0.25">
      <c r="A385" s="1034" t="s">
        <v>1211</v>
      </c>
      <c r="B385" s="1034" t="s">
        <v>715</v>
      </c>
      <c r="C385" s="1035">
        <v>0</v>
      </c>
    </row>
    <row r="386" spans="1:3" x14ac:dyDescent="0.25">
      <c r="A386" s="1034" t="s">
        <v>1212</v>
      </c>
      <c r="B386" s="1034" t="s">
        <v>717</v>
      </c>
      <c r="C386" s="1035">
        <v>0</v>
      </c>
    </row>
    <row r="387" spans="1:3" x14ac:dyDescent="0.25">
      <c r="A387" s="1034" t="s">
        <v>1213</v>
      </c>
      <c r="B387" s="1034" t="s">
        <v>1214</v>
      </c>
      <c r="C387" s="1035">
        <v>0</v>
      </c>
    </row>
    <row r="388" spans="1:3" x14ac:dyDescent="0.25">
      <c r="A388" s="1034" t="s">
        <v>1215</v>
      </c>
      <c r="B388" s="1034" t="s">
        <v>715</v>
      </c>
      <c r="C388" s="1035">
        <v>0</v>
      </c>
    </row>
    <row r="389" spans="1:3" x14ac:dyDescent="0.25">
      <c r="A389" s="1034" t="s">
        <v>1216</v>
      </c>
      <c r="B389" s="1034" t="s">
        <v>717</v>
      </c>
      <c r="C389" s="1035">
        <v>0</v>
      </c>
    </row>
    <row r="390" spans="1:3" x14ac:dyDescent="0.25">
      <c r="A390" s="1034" t="s">
        <v>1217</v>
      </c>
      <c r="B390" s="1034" t="s">
        <v>1061</v>
      </c>
      <c r="C390" s="1035">
        <v>0</v>
      </c>
    </row>
    <row r="391" spans="1:3" x14ac:dyDescent="0.25">
      <c r="A391" s="1034" t="s">
        <v>1218</v>
      </c>
      <c r="B391" s="1034" t="s">
        <v>795</v>
      </c>
      <c r="C391" s="1035">
        <v>0</v>
      </c>
    </row>
    <row r="392" spans="1:3" x14ac:dyDescent="0.25">
      <c r="A392" s="1034" t="s">
        <v>1219</v>
      </c>
      <c r="B392" s="1034" t="s">
        <v>717</v>
      </c>
      <c r="C392" s="1035">
        <v>0</v>
      </c>
    </row>
    <row r="393" spans="1:3" x14ac:dyDescent="0.25">
      <c r="A393" s="1034" t="s">
        <v>1220</v>
      </c>
      <c r="B393" s="1034" t="s">
        <v>715</v>
      </c>
      <c r="C393" s="1035">
        <v>0</v>
      </c>
    </row>
    <row r="394" spans="1:3" x14ac:dyDescent="0.25">
      <c r="A394" s="1034" t="s">
        <v>1221</v>
      </c>
      <c r="B394" s="1034" t="s">
        <v>1222</v>
      </c>
      <c r="C394" s="1035">
        <v>0</v>
      </c>
    </row>
    <row r="395" spans="1:3" ht="26.25" x14ac:dyDescent="0.25">
      <c r="A395" s="1034" t="s">
        <v>1223</v>
      </c>
      <c r="B395" s="1034" t="s">
        <v>801</v>
      </c>
      <c r="C395" s="1035">
        <v>0</v>
      </c>
    </row>
    <row r="396" spans="1:3" x14ac:dyDescent="0.25">
      <c r="A396" s="1034" t="s">
        <v>1224</v>
      </c>
      <c r="B396" s="1034" t="s">
        <v>1225</v>
      </c>
      <c r="C396" s="1035">
        <v>0</v>
      </c>
    </row>
    <row r="397" spans="1:3" x14ac:dyDescent="0.25">
      <c r="A397" s="1034" t="s">
        <v>1226</v>
      </c>
      <c r="B397" s="1034" t="s">
        <v>717</v>
      </c>
      <c r="C397" s="1035">
        <v>0</v>
      </c>
    </row>
    <row r="398" spans="1:3" x14ac:dyDescent="0.25">
      <c r="A398" s="1034" t="s">
        <v>1227</v>
      </c>
      <c r="B398" s="1034" t="s">
        <v>715</v>
      </c>
      <c r="C398" s="1035">
        <v>0</v>
      </c>
    </row>
    <row r="399" spans="1:3" x14ac:dyDescent="0.25">
      <c r="A399" s="1034" t="s">
        <v>1228</v>
      </c>
      <c r="B399" s="1034" t="s">
        <v>738</v>
      </c>
      <c r="C399" s="1036">
        <v>2211.94</v>
      </c>
    </row>
    <row r="400" spans="1:3" x14ac:dyDescent="0.25">
      <c r="A400" s="1034" t="s">
        <v>1229</v>
      </c>
      <c r="B400" s="1034" t="s">
        <v>717</v>
      </c>
      <c r="C400" s="1035">
        <v>0</v>
      </c>
    </row>
    <row r="401" spans="1:3" x14ac:dyDescent="0.25">
      <c r="A401" s="1034" t="s">
        <v>1230</v>
      </c>
      <c r="B401" s="1034" t="s">
        <v>715</v>
      </c>
      <c r="C401" s="1035">
        <v>0</v>
      </c>
    </row>
    <row r="402" spans="1:3" x14ac:dyDescent="0.25">
      <c r="A402" s="1034" t="s">
        <v>1231</v>
      </c>
      <c r="B402" s="1034" t="s">
        <v>742</v>
      </c>
      <c r="C402" s="1036">
        <v>2370</v>
      </c>
    </row>
    <row r="403" spans="1:3" ht="26.25" x14ac:dyDescent="0.25">
      <c r="A403" s="1034" t="s">
        <v>1232</v>
      </c>
      <c r="B403" s="1034" t="s">
        <v>744</v>
      </c>
      <c r="C403" s="1035">
        <v>55.68</v>
      </c>
    </row>
    <row r="404" spans="1:3" ht="26.25" x14ac:dyDescent="0.25">
      <c r="A404" s="1034" t="s">
        <v>1233</v>
      </c>
      <c r="B404" s="1034" t="s">
        <v>813</v>
      </c>
      <c r="C404" s="1035">
        <v>0</v>
      </c>
    </row>
    <row r="405" spans="1:3" x14ac:dyDescent="0.25">
      <c r="A405" s="1034" t="s">
        <v>1234</v>
      </c>
      <c r="B405" s="1034" t="s">
        <v>717</v>
      </c>
      <c r="C405" s="1035">
        <v>0</v>
      </c>
    </row>
    <row r="406" spans="1:3" x14ac:dyDescent="0.25">
      <c r="A406" s="1034" t="s">
        <v>1235</v>
      </c>
      <c r="B406" s="1034" t="s">
        <v>715</v>
      </c>
      <c r="C406" s="1035">
        <v>0</v>
      </c>
    </row>
    <row r="407" spans="1:3" ht="26.25" x14ac:dyDescent="0.25">
      <c r="A407" s="1034" t="s">
        <v>1236</v>
      </c>
      <c r="B407" s="1034" t="s">
        <v>744</v>
      </c>
      <c r="C407" s="1035">
        <v>55.68</v>
      </c>
    </row>
    <row r="408" spans="1:3" x14ac:dyDescent="0.25">
      <c r="A408" s="1034" t="s">
        <v>1237</v>
      </c>
      <c r="B408" s="1034" t="s">
        <v>1238</v>
      </c>
      <c r="C408" s="1035">
        <v>0</v>
      </c>
    </row>
    <row r="409" spans="1:3" ht="26.25" x14ac:dyDescent="0.25">
      <c r="A409" s="1034" t="s">
        <v>1239</v>
      </c>
      <c r="B409" s="1034" t="s">
        <v>931</v>
      </c>
      <c r="C409" s="1035">
        <v>0</v>
      </c>
    </row>
    <row r="410" spans="1:3" x14ac:dyDescent="0.25">
      <c r="A410" s="1034" t="s">
        <v>1240</v>
      </c>
      <c r="B410" s="1034" t="s">
        <v>757</v>
      </c>
      <c r="C410" s="1035">
        <v>0</v>
      </c>
    </row>
    <row r="411" spans="1:3" ht="26.25" x14ac:dyDescent="0.25">
      <c r="A411" s="1034" t="s">
        <v>1241</v>
      </c>
      <c r="B411" s="1034" t="s">
        <v>759</v>
      </c>
      <c r="C411" s="1035">
        <v>0</v>
      </c>
    </row>
    <row r="412" spans="1:3" x14ac:dyDescent="0.25">
      <c r="A412" s="1034" t="s">
        <v>1242</v>
      </c>
      <c r="B412" s="1034" t="s">
        <v>761</v>
      </c>
      <c r="C412" s="1035">
        <v>0</v>
      </c>
    </row>
    <row r="413" spans="1:3" x14ac:dyDescent="0.25">
      <c r="A413" s="1034" t="s">
        <v>1243</v>
      </c>
      <c r="B413" s="1034" t="s">
        <v>1244</v>
      </c>
      <c r="C413" s="1035">
        <v>0</v>
      </c>
    </row>
    <row r="414" spans="1:3" x14ac:dyDescent="0.25">
      <c r="A414" s="1034" t="s">
        <v>1245</v>
      </c>
      <c r="B414" s="1034" t="s">
        <v>831</v>
      </c>
      <c r="C414" s="1035">
        <v>160.01</v>
      </c>
    </row>
    <row r="415" spans="1:3" ht="26.25" x14ac:dyDescent="0.25">
      <c r="A415" s="1034" t="s">
        <v>1246</v>
      </c>
      <c r="B415" s="1034" t="s">
        <v>1247</v>
      </c>
      <c r="C415" s="1035">
        <v>0</v>
      </c>
    </row>
    <row r="416" spans="1:3" x14ac:dyDescent="0.25">
      <c r="A416" s="1034" t="s">
        <v>1248</v>
      </c>
      <c r="B416" s="1034" t="s">
        <v>767</v>
      </c>
      <c r="C416" s="1035">
        <v>0</v>
      </c>
    </row>
    <row r="417" spans="1:3" x14ac:dyDescent="0.25">
      <c r="A417" s="1034" t="s">
        <v>1249</v>
      </c>
      <c r="B417" s="1034" t="s">
        <v>1250</v>
      </c>
      <c r="C417" s="1035">
        <v>0</v>
      </c>
    </row>
    <row r="418" spans="1:3" x14ac:dyDescent="0.25">
      <c r="A418" s="1034" t="s">
        <v>1251</v>
      </c>
      <c r="B418" s="1034" t="s">
        <v>715</v>
      </c>
      <c r="C418" s="1035">
        <v>0</v>
      </c>
    </row>
    <row r="419" spans="1:3" x14ac:dyDescent="0.25">
      <c r="A419" s="1034" t="s">
        <v>1252</v>
      </c>
      <c r="B419" s="1034" t="s">
        <v>717</v>
      </c>
      <c r="C419" s="1035">
        <v>0</v>
      </c>
    </row>
    <row r="420" spans="1:3" x14ac:dyDescent="0.25">
      <c r="A420" s="1034" t="s">
        <v>1253</v>
      </c>
      <c r="B420" s="1034" t="s">
        <v>1254</v>
      </c>
      <c r="C420" s="1035">
        <v>0</v>
      </c>
    </row>
    <row r="421" spans="1:3" x14ac:dyDescent="0.25">
      <c r="A421" s="1034" t="s">
        <v>1255</v>
      </c>
      <c r="B421" s="1034" t="s">
        <v>1256</v>
      </c>
      <c r="C421" s="1035">
        <v>0</v>
      </c>
    </row>
    <row r="422" spans="1:3" x14ac:dyDescent="0.25">
      <c r="A422" s="1034" t="s">
        <v>1257</v>
      </c>
      <c r="B422" s="1034" t="s">
        <v>1258</v>
      </c>
      <c r="C422" s="1035">
        <v>0</v>
      </c>
    </row>
    <row r="423" spans="1:3" x14ac:dyDescent="0.25">
      <c r="A423" s="1034" t="s">
        <v>1259</v>
      </c>
      <c r="B423" s="1034" t="s">
        <v>715</v>
      </c>
      <c r="C423" s="1035">
        <v>0</v>
      </c>
    </row>
    <row r="424" spans="1:3" x14ac:dyDescent="0.25">
      <c r="A424" s="1034" t="s">
        <v>1260</v>
      </c>
      <c r="B424" s="1034" t="s">
        <v>724</v>
      </c>
      <c r="C424" s="1035">
        <v>0</v>
      </c>
    </row>
    <row r="425" spans="1:3" x14ac:dyDescent="0.25">
      <c r="A425" s="1034" t="s">
        <v>1261</v>
      </c>
      <c r="B425" s="1034" t="s">
        <v>1145</v>
      </c>
      <c r="C425" s="1035">
        <v>0</v>
      </c>
    </row>
    <row r="426" spans="1:3" x14ac:dyDescent="0.25">
      <c r="A426" s="1034" t="s">
        <v>1262</v>
      </c>
      <c r="B426" s="1034" t="s">
        <v>728</v>
      </c>
      <c r="C426" s="1035">
        <v>0</v>
      </c>
    </row>
    <row r="427" spans="1:3" x14ac:dyDescent="0.25">
      <c r="A427" s="1034" t="s">
        <v>1263</v>
      </c>
      <c r="B427" s="1034" t="s">
        <v>1161</v>
      </c>
      <c r="C427" s="1035">
        <v>0</v>
      </c>
    </row>
    <row r="428" spans="1:3" x14ac:dyDescent="0.25">
      <c r="A428" s="1034" t="s">
        <v>1264</v>
      </c>
      <c r="B428" s="1034" t="s">
        <v>717</v>
      </c>
      <c r="C428" s="1035">
        <v>0</v>
      </c>
    </row>
    <row r="429" spans="1:3" x14ac:dyDescent="0.25">
      <c r="A429" s="1034" t="s">
        <v>1265</v>
      </c>
      <c r="B429" s="1034" t="s">
        <v>715</v>
      </c>
      <c r="C429" s="1035">
        <v>0</v>
      </c>
    </row>
    <row r="430" spans="1:3" x14ac:dyDescent="0.25">
      <c r="A430" s="1034" t="s">
        <v>1266</v>
      </c>
      <c r="B430" s="1034" t="s">
        <v>717</v>
      </c>
      <c r="C430" s="1035">
        <v>0</v>
      </c>
    </row>
    <row r="431" spans="1:3" x14ac:dyDescent="0.25">
      <c r="A431" s="1034" t="s">
        <v>1267</v>
      </c>
      <c r="B431" s="1034" t="s">
        <v>715</v>
      </c>
      <c r="C431" s="1035">
        <v>0</v>
      </c>
    </row>
    <row r="432" spans="1:3" x14ac:dyDescent="0.25">
      <c r="A432" s="1034" t="s">
        <v>1268</v>
      </c>
      <c r="B432" s="1034" t="s">
        <v>715</v>
      </c>
      <c r="C432" s="1035">
        <v>0</v>
      </c>
    </row>
    <row r="433" spans="1:3" x14ac:dyDescent="0.25">
      <c r="A433" s="1034" t="s">
        <v>1269</v>
      </c>
      <c r="B433" s="1034" t="s">
        <v>717</v>
      </c>
      <c r="C433" s="1035">
        <v>0</v>
      </c>
    </row>
    <row r="434" spans="1:3" ht="26.25" x14ac:dyDescent="0.25">
      <c r="A434" s="1034" t="s">
        <v>1270</v>
      </c>
      <c r="B434" s="1034" t="s">
        <v>960</v>
      </c>
      <c r="C434" s="1035">
        <v>0</v>
      </c>
    </row>
    <row r="435" spans="1:3" x14ac:dyDescent="0.25">
      <c r="A435" s="1034" t="s">
        <v>1271</v>
      </c>
      <c r="B435" s="1034" t="s">
        <v>715</v>
      </c>
      <c r="C435" s="1035">
        <v>0</v>
      </c>
    </row>
    <row r="436" spans="1:3" x14ac:dyDescent="0.25">
      <c r="A436" s="1034" t="s">
        <v>1272</v>
      </c>
      <c r="B436" s="1034" t="s">
        <v>717</v>
      </c>
      <c r="C436" s="1035">
        <v>0</v>
      </c>
    </row>
    <row r="437" spans="1:3" ht="26.25" x14ac:dyDescent="0.25">
      <c r="A437" s="1034" t="s">
        <v>1273</v>
      </c>
      <c r="B437" s="1034" t="s">
        <v>1274</v>
      </c>
      <c r="C437" s="1035">
        <v>0</v>
      </c>
    </row>
    <row r="438" spans="1:3" ht="26.25" x14ac:dyDescent="0.25">
      <c r="A438" s="1034" t="s">
        <v>1275</v>
      </c>
      <c r="B438" s="1034" t="s">
        <v>849</v>
      </c>
      <c r="C438" s="1035">
        <v>0</v>
      </c>
    </row>
    <row r="439" spans="1:3" ht="26.25" x14ac:dyDescent="0.25">
      <c r="A439" s="1034" t="s">
        <v>1276</v>
      </c>
      <c r="B439" s="1034" t="s">
        <v>1118</v>
      </c>
      <c r="C439" s="1035">
        <v>0</v>
      </c>
    </row>
    <row r="440" spans="1:3" x14ac:dyDescent="0.25">
      <c r="A440" s="1034" t="s">
        <v>1277</v>
      </c>
      <c r="B440" s="1034" t="s">
        <v>717</v>
      </c>
      <c r="C440" s="1035">
        <v>0</v>
      </c>
    </row>
    <row r="441" spans="1:3" x14ac:dyDescent="0.25">
      <c r="A441" s="1034" t="s">
        <v>1278</v>
      </c>
      <c r="B441" s="1034" t="s">
        <v>715</v>
      </c>
      <c r="C441" s="1035">
        <v>0</v>
      </c>
    </row>
    <row r="442" spans="1:3" x14ac:dyDescent="0.25">
      <c r="A442" s="1034" t="s">
        <v>1279</v>
      </c>
      <c r="B442" s="1034" t="s">
        <v>1122</v>
      </c>
      <c r="C442" s="1035">
        <v>0</v>
      </c>
    </row>
    <row r="443" spans="1:3" ht="26.25" x14ac:dyDescent="0.25">
      <c r="A443" s="1034" t="s">
        <v>1280</v>
      </c>
      <c r="B443" s="1034" t="s">
        <v>801</v>
      </c>
      <c r="C443" s="1035">
        <v>0</v>
      </c>
    </row>
    <row r="444" spans="1:3" x14ac:dyDescent="0.25">
      <c r="A444" s="1034" t="s">
        <v>1281</v>
      </c>
      <c r="B444" s="1034" t="s">
        <v>795</v>
      </c>
      <c r="C444" s="1035">
        <v>0</v>
      </c>
    </row>
    <row r="445" spans="1:3" ht="26.25" x14ac:dyDescent="0.25">
      <c r="A445" s="1034" t="s">
        <v>1282</v>
      </c>
      <c r="B445" s="1034" t="s">
        <v>874</v>
      </c>
      <c r="C445" s="1035">
        <v>0</v>
      </c>
    </row>
    <row r="446" spans="1:3" x14ac:dyDescent="0.25">
      <c r="A446" s="1034" t="s">
        <v>1283</v>
      </c>
      <c r="B446" s="1034" t="s">
        <v>717</v>
      </c>
      <c r="C446" s="1035">
        <v>0</v>
      </c>
    </row>
    <row r="447" spans="1:3" x14ac:dyDescent="0.25">
      <c r="A447" s="1034" t="s">
        <v>1284</v>
      </c>
      <c r="B447" s="1034" t="s">
        <v>715</v>
      </c>
      <c r="C447" s="1035">
        <v>0</v>
      </c>
    </row>
    <row r="448" spans="1:3" ht="26.25" x14ac:dyDescent="0.25">
      <c r="A448" s="1034" t="s">
        <v>1285</v>
      </c>
      <c r="B448" s="1034" t="s">
        <v>801</v>
      </c>
      <c r="C448" s="1035">
        <v>0</v>
      </c>
    </row>
    <row r="449" spans="1:3" x14ac:dyDescent="0.25">
      <c r="A449" s="1034" t="s">
        <v>1286</v>
      </c>
      <c r="B449" s="1034" t="s">
        <v>717</v>
      </c>
      <c r="C449" s="1035">
        <v>0</v>
      </c>
    </row>
    <row r="450" spans="1:3" x14ac:dyDescent="0.25">
      <c r="A450" s="1034" t="s">
        <v>1287</v>
      </c>
      <c r="B450" s="1034" t="s">
        <v>715</v>
      </c>
      <c r="C450" s="1035">
        <v>0</v>
      </c>
    </row>
    <row r="451" spans="1:3" x14ac:dyDescent="0.25">
      <c r="A451" s="1034" t="s">
        <v>1288</v>
      </c>
      <c r="B451" s="1034" t="s">
        <v>1289</v>
      </c>
      <c r="C451" s="1035">
        <v>297.35000000000002</v>
      </c>
    </row>
    <row r="452" spans="1:3" x14ac:dyDescent="0.25">
      <c r="A452" s="1034" t="s">
        <v>1290</v>
      </c>
      <c r="B452" s="1034" t="s">
        <v>882</v>
      </c>
      <c r="C452" s="1035">
        <v>0</v>
      </c>
    </row>
    <row r="453" spans="1:3" x14ac:dyDescent="0.25">
      <c r="A453" s="1034" t="s">
        <v>1291</v>
      </c>
      <c r="B453" s="1034" t="s">
        <v>855</v>
      </c>
      <c r="C453" s="1036">
        <v>1511.29</v>
      </c>
    </row>
    <row r="454" spans="1:3" x14ac:dyDescent="0.25">
      <c r="A454" s="1034" t="s">
        <v>1292</v>
      </c>
      <c r="B454" s="1034" t="s">
        <v>717</v>
      </c>
      <c r="C454" s="1035">
        <v>0</v>
      </c>
    </row>
    <row r="455" spans="1:3" x14ac:dyDescent="0.25">
      <c r="A455" s="1034" t="s">
        <v>1293</v>
      </c>
      <c r="B455" s="1034" t="s">
        <v>715</v>
      </c>
      <c r="C455" s="1035">
        <v>0</v>
      </c>
    </row>
    <row r="456" spans="1:3" x14ac:dyDescent="0.25">
      <c r="A456" s="1034" t="s">
        <v>1294</v>
      </c>
      <c r="B456" s="1034" t="s">
        <v>954</v>
      </c>
      <c r="C456" s="1035">
        <v>0</v>
      </c>
    </row>
    <row r="457" spans="1:3" ht="26.25" x14ac:dyDescent="0.25">
      <c r="A457" s="1034" t="s">
        <v>1295</v>
      </c>
      <c r="B457" s="1034" t="s">
        <v>744</v>
      </c>
      <c r="C457" s="1035">
        <v>55.68</v>
      </c>
    </row>
    <row r="458" spans="1:3" x14ac:dyDescent="0.25">
      <c r="A458" s="1034" t="s">
        <v>1296</v>
      </c>
      <c r="B458" s="1034" t="s">
        <v>751</v>
      </c>
      <c r="C458" s="1035">
        <v>0</v>
      </c>
    </row>
    <row r="459" spans="1:3" x14ac:dyDescent="0.25">
      <c r="A459" s="1034" t="s">
        <v>1297</v>
      </c>
      <c r="B459" s="1034" t="s">
        <v>821</v>
      </c>
      <c r="C459" s="1035">
        <v>0</v>
      </c>
    </row>
    <row r="460" spans="1:3" x14ac:dyDescent="0.25">
      <c r="A460" s="1034" t="s">
        <v>1298</v>
      </c>
      <c r="B460" s="1034" t="s">
        <v>757</v>
      </c>
      <c r="C460" s="1035">
        <v>0</v>
      </c>
    </row>
    <row r="461" spans="1:3" ht="26.25" x14ac:dyDescent="0.25">
      <c r="A461" s="1034" t="s">
        <v>1299</v>
      </c>
      <c r="B461" s="1034" t="s">
        <v>774</v>
      </c>
      <c r="C461" s="1035">
        <v>0</v>
      </c>
    </row>
    <row r="462" spans="1:3" x14ac:dyDescent="0.25">
      <c r="A462" s="1034" t="s">
        <v>1300</v>
      </c>
      <c r="B462" s="1034" t="s">
        <v>1052</v>
      </c>
      <c r="C462" s="1035">
        <v>0</v>
      </c>
    </row>
    <row r="463" spans="1:3" x14ac:dyDescent="0.25">
      <c r="A463" s="1034" t="s">
        <v>1301</v>
      </c>
      <c r="B463" s="1034" t="s">
        <v>956</v>
      </c>
      <c r="C463" s="1035">
        <v>0</v>
      </c>
    </row>
    <row r="464" spans="1:3" x14ac:dyDescent="0.25">
      <c r="A464" s="1034" t="s">
        <v>1302</v>
      </c>
      <c r="B464" s="1034" t="s">
        <v>757</v>
      </c>
      <c r="C464" s="1035">
        <v>0</v>
      </c>
    </row>
    <row r="465" spans="1:3" x14ac:dyDescent="0.25">
      <c r="A465" s="1034" t="s">
        <v>1303</v>
      </c>
      <c r="B465" s="1034" t="s">
        <v>995</v>
      </c>
      <c r="C465" s="1035">
        <v>0</v>
      </c>
    </row>
    <row r="466" spans="1:3" x14ac:dyDescent="0.25">
      <c r="A466" s="1034" t="s">
        <v>1304</v>
      </c>
      <c r="B466" s="1034" t="s">
        <v>900</v>
      </c>
      <c r="C466" s="1035">
        <v>0</v>
      </c>
    </row>
    <row r="467" spans="1:3" x14ac:dyDescent="0.25">
      <c r="A467" s="1034" t="s">
        <v>1305</v>
      </c>
      <c r="B467" s="1034" t="s">
        <v>1306</v>
      </c>
      <c r="C467" s="1035">
        <v>0</v>
      </c>
    </row>
    <row r="468" spans="1:3" x14ac:dyDescent="0.25">
      <c r="A468" s="1034" t="s">
        <v>1307</v>
      </c>
      <c r="B468" s="1034" t="s">
        <v>715</v>
      </c>
      <c r="C468" s="1035">
        <v>0</v>
      </c>
    </row>
    <row r="469" spans="1:3" x14ac:dyDescent="0.25">
      <c r="A469" s="1034" t="s">
        <v>1308</v>
      </c>
      <c r="B469" s="1034" t="s">
        <v>717</v>
      </c>
      <c r="C469" s="1035">
        <v>0</v>
      </c>
    </row>
    <row r="470" spans="1:3" x14ac:dyDescent="0.25">
      <c r="A470" s="1034" t="s">
        <v>1309</v>
      </c>
      <c r="B470" s="1034" t="s">
        <v>1310</v>
      </c>
      <c r="C470" s="1035">
        <v>0</v>
      </c>
    </row>
    <row r="471" spans="1:3" x14ac:dyDescent="0.25">
      <c r="A471" s="1034" t="s">
        <v>1311</v>
      </c>
      <c r="B471" s="1034" t="s">
        <v>721</v>
      </c>
      <c r="C471" s="1035">
        <v>0</v>
      </c>
    </row>
    <row r="472" spans="1:3" x14ac:dyDescent="0.25">
      <c r="A472" s="1034" t="s">
        <v>1312</v>
      </c>
      <c r="B472" s="1034" t="s">
        <v>715</v>
      </c>
      <c r="C472" s="1035">
        <v>0</v>
      </c>
    </row>
    <row r="473" spans="1:3" x14ac:dyDescent="0.25">
      <c r="A473" s="1034" t="s">
        <v>1313</v>
      </c>
      <c r="B473" s="1034" t="s">
        <v>724</v>
      </c>
      <c r="C473" s="1035">
        <v>0</v>
      </c>
    </row>
    <row r="474" spans="1:3" ht="26.25" x14ac:dyDescent="0.25">
      <c r="A474" s="1034" t="s">
        <v>1314</v>
      </c>
      <c r="B474" s="1034" t="s">
        <v>726</v>
      </c>
      <c r="C474" s="1035">
        <v>0</v>
      </c>
    </row>
    <row r="475" spans="1:3" x14ac:dyDescent="0.25">
      <c r="A475" s="1034" t="s">
        <v>1315</v>
      </c>
      <c r="B475" s="1034" t="s">
        <v>728</v>
      </c>
      <c r="C475" s="1035">
        <v>0</v>
      </c>
    </row>
    <row r="476" spans="1:3" x14ac:dyDescent="0.25">
      <c r="A476" s="1034" t="s">
        <v>1316</v>
      </c>
      <c r="B476" s="1034" t="s">
        <v>730</v>
      </c>
      <c r="C476" s="1035">
        <v>91.64</v>
      </c>
    </row>
    <row r="477" spans="1:3" x14ac:dyDescent="0.25">
      <c r="A477" s="1034" t="s">
        <v>1317</v>
      </c>
      <c r="B477" s="1034" t="s">
        <v>732</v>
      </c>
      <c r="C477" s="1035">
        <v>0</v>
      </c>
    </row>
    <row r="478" spans="1:3" x14ac:dyDescent="0.25">
      <c r="A478" s="1034" t="s">
        <v>1318</v>
      </c>
      <c r="B478" s="1034" t="s">
        <v>717</v>
      </c>
      <c r="C478" s="1035">
        <v>0</v>
      </c>
    </row>
    <row r="479" spans="1:3" x14ac:dyDescent="0.25">
      <c r="A479" s="1034" t="s">
        <v>1319</v>
      </c>
      <c r="B479" s="1034" t="s">
        <v>715</v>
      </c>
      <c r="C479" s="1035">
        <v>0</v>
      </c>
    </row>
    <row r="480" spans="1:3" x14ac:dyDescent="0.25">
      <c r="A480" s="1034" t="s">
        <v>1320</v>
      </c>
      <c r="B480" s="1034" t="s">
        <v>717</v>
      </c>
      <c r="C480" s="1035">
        <v>0</v>
      </c>
    </row>
    <row r="481" spans="1:3" x14ac:dyDescent="0.25">
      <c r="A481" s="1034" t="s">
        <v>1321</v>
      </c>
      <c r="B481" s="1034" t="s">
        <v>715</v>
      </c>
      <c r="C481" s="1035">
        <v>0</v>
      </c>
    </row>
    <row r="482" spans="1:3" x14ac:dyDescent="0.25">
      <c r="A482" s="1034" t="s">
        <v>1322</v>
      </c>
      <c r="B482" s="1034" t="s">
        <v>738</v>
      </c>
      <c r="C482" s="1036">
        <v>2211.94</v>
      </c>
    </row>
    <row r="483" spans="1:3" x14ac:dyDescent="0.25">
      <c r="A483" s="1034" t="s">
        <v>1323</v>
      </c>
      <c r="B483" s="1034" t="s">
        <v>717</v>
      </c>
      <c r="C483" s="1035">
        <v>0</v>
      </c>
    </row>
    <row r="484" spans="1:3" x14ac:dyDescent="0.25">
      <c r="A484" s="1034" t="s">
        <v>1324</v>
      </c>
      <c r="B484" s="1034" t="s">
        <v>715</v>
      </c>
      <c r="C484" s="1035">
        <v>0</v>
      </c>
    </row>
    <row r="485" spans="1:3" x14ac:dyDescent="0.25">
      <c r="A485" s="1034" t="s">
        <v>1325</v>
      </c>
      <c r="B485" s="1034" t="s">
        <v>742</v>
      </c>
      <c r="C485" s="1036">
        <v>3735.2</v>
      </c>
    </row>
    <row r="486" spans="1:3" ht="26.25" x14ac:dyDescent="0.25">
      <c r="A486" s="1034" t="s">
        <v>1326</v>
      </c>
      <c r="B486" s="1034" t="s">
        <v>744</v>
      </c>
      <c r="C486" s="1035">
        <v>55.68</v>
      </c>
    </row>
    <row r="487" spans="1:3" ht="26.25" x14ac:dyDescent="0.25">
      <c r="A487" s="1034" t="s">
        <v>1327</v>
      </c>
      <c r="B487" s="1034" t="s">
        <v>813</v>
      </c>
      <c r="C487" s="1035">
        <v>0</v>
      </c>
    </row>
    <row r="488" spans="1:3" x14ac:dyDescent="0.25">
      <c r="A488" s="1034" t="s">
        <v>1328</v>
      </c>
      <c r="B488" s="1034" t="s">
        <v>717</v>
      </c>
      <c r="C488" s="1035">
        <v>0</v>
      </c>
    </row>
    <row r="489" spans="1:3" x14ac:dyDescent="0.25">
      <c r="A489" s="1034" t="s">
        <v>1329</v>
      </c>
      <c r="B489" s="1034" t="s">
        <v>715</v>
      </c>
      <c r="C489" s="1035">
        <v>0</v>
      </c>
    </row>
    <row r="490" spans="1:3" x14ac:dyDescent="0.25">
      <c r="A490" s="1034" t="s">
        <v>1330</v>
      </c>
      <c r="B490" s="1034" t="s">
        <v>1331</v>
      </c>
      <c r="C490" s="1035">
        <v>124.68</v>
      </c>
    </row>
    <row r="491" spans="1:3" x14ac:dyDescent="0.25">
      <c r="A491" s="1034" t="s">
        <v>1332</v>
      </c>
      <c r="B491" s="1034" t="s">
        <v>751</v>
      </c>
      <c r="C491" s="1035">
        <v>0</v>
      </c>
    </row>
    <row r="492" spans="1:3" ht="26.25" x14ac:dyDescent="0.25">
      <c r="A492" s="1034" t="s">
        <v>1333</v>
      </c>
      <c r="B492" s="1034" t="s">
        <v>823</v>
      </c>
      <c r="C492" s="1035">
        <v>0</v>
      </c>
    </row>
    <row r="493" spans="1:3" ht="26.25" x14ac:dyDescent="0.25">
      <c r="A493" s="1034" t="s">
        <v>1334</v>
      </c>
      <c r="B493" s="1034" t="s">
        <v>960</v>
      </c>
      <c r="C493" s="1035">
        <v>0</v>
      </c>
    </row>
    <row r="494" spans="1:3" x14ac:dyDescent="0.25">
      <c r="A494" s="1034" t="s">
        <v>1335</v>
      </c>
      <c r="B494" s="1034" t="s">
        <v>757</v>
      </c>
      <c r="C494" s="1035">
        <v>39.6</v>
      </c>
    </row>
    <row r="495" spans="1:3" ht="26.25" x14ac:dyDescent="0.25">
      <c r="A495" s="1034" t="s">
        <v>1336</v>
      </c>
      <c r="B495" s="1034" t="s">
        <v>759</v>
      </c>
      <c r="C495" s="1035">
        <v>0</v>
      </c>
    </row>
    <row r="496" spans="1:3" x14ac:dyDescent="0.25">
      <c r="A496" s="1034" t="s">
        <v>1337</v>
      </c>
      <c r="B496" s="1034" t="s">
        <v>761</v>
      </c>
      <c r="C496" s="1035">
        <v>0</v>
      </c>
    </row>
    <row r="497" spans="1:3" x14ac:dyDescent="0.25">
      <c r="A497" s="1034" t="s">
        <v>1338</v>
      </c>
      <c r="B497" s="1034" t="s">
        <v>1004</v>
      </c>
      <c r="C497" s="1035">
        <v>0</v>
      </c>
    </row>
    <row r="498" spans="1:3" x14ac:dyDescent="0.25">
      <c r="A498" s="1034" t="s">
        <v>1339</v>
      </c>
      <c r="B498" s="1034" t="s">
        <v>717</v>
      </c>
      <c r="C498" s="1035">
        <v>0</v>
      </c>
    </row>
    <row r="499" spans="1:3" x14ac:dyDescent="0.25">
      <c r="A499" s="1034" t="s">
        <v>1340</v>
      </c>
      <c r="B499" s="1034" t="s">
        <v>715</v>
      </c>
      <c r="C499" s="1035">
        <v>0</v>
      </c>
    </row>
    <row r="500" spans="1:3" x14ac:dyDescent="0.25">
      <c r="A500" s="1034" t="s">
        <v>1341</v>
      </c>
      <c r="B500" s="1034" t="s">
        <v>809</v>
      </c>
      <c r="C500" s="1035">
        <v>446.02</v>
      </c>
    </row>
    <row r="501" spans="1:3" x14ac:dyDescent="0.25">
      <c r="A501" s="1034" t="s">
        <v>1342</v>
      </c>
      <c r="B501" s="1034" t="s">
        <v>1343</v>
      </c>
      <c r="C501" s="1035">
        <v>245.05</v>
      </c>
    </row>
    <row r="502" spans="1:3" x14ac:dyDescent="0.25">
      <c r="A502" s="1034" t="s">
        <v>1344</v>
      </c>
      <c r="B502" s="1034" t="s">
        <v>751</v>
      </c>
      <c r="C502" s="1035">
        <v>0</v>
      </c>
    </row>
    <row r="503" spans="1:3" x14ac:dyDescent="0.25">
      <c r="A503" s="1034" t="s">
        <v>1345</v>
      </c>
      <c r="B503" s="1034" t="s">
        <v>751</v>
      </c>
      <c r="C503" s="1035">
        <v>0</v>
      </c>
    </row>
    <row r="504" spans="1:3" x14ac:dyDescent="0.25">
      <c r="A504" s="1034" t="s">
        <v>1346</v>
      </c>
      <c r="B504" s="1034" t="s">
        <v>715</v>
      </c>
      <c r="C504" s="1035">
        <v>0</v>
      </c>
    </row>
    <row r="505" spans="1:3" ht="26.25" x14ac:dyDescent="0.25">
      <c r="A505" s="1034" t="s">
        <v>1347</v>
      </c>
      <c r="B505" s="1034" t="s">
        <v>774</v>
      </c>
      <c r="C505" s="1035">
        <v>0</v>
      </c>
    </row>
    <row r="506" spans="1:3" ht="26.25" x14ac:dyDescent="0.25">
      <c r="A506" s="1034" t="s">
        <v>1348</v>
      </c>
      <c r="B506" s="1034" t="s">
        <v>776</v>
      </c>
      <c r="C506" s="1035">
        <v>0</v>
      </c>
    </row>
    <row r="507" spans="1:3" x14ac:dyDescent="0.25">
      <c r="A507" s="1034" t="s">
        <v>1349</v>
      </c>
      <c r="B507" s="1034" t="s">
        <v>1350</v>
      </c>
      <c r="C507" s="1035">
        <v>0</v>
      </c>
    </row>
    <row r="508" spans="1:3" x14ac:dyDescent="0.25">
      <c r="A508" s="1034" t="s">
        <v>1351</v>
      </c>
      <c r="B508" s="1034" t="s">
        <v>1204</v>
      </c>
      <c r="C508" s="1035">
        <v>371.2</v>
      </c>
    </row>
    <row r="509" spans="1:3" x14ac:dyDescent="0.25">
      <c r="A509" s="1034" t="s">
        <v>1352</v>
      </c>
      <c r="B509" s="1034" t="s">
        <v>757</v>
      </c>
      <c r="C509" s="1035">
        <v>0</v>
      </c>
    </row>
    <row r="510" spans="1:3" x14ac:dyDescent="0.25">
      <c r="A510" s="1034" t="s">
        <v>1353</v>
      </c>
      <c r="B510" s="1034" t="s">
        <v>783</v>
      </c>
      <c r="C510" s="1035">
        <v>0</v>
      </c>
    </row>
    <row r="511" spans="1:3" x14ac:dyDescent="0.25">
      <c r="A511" s="1034" t="s">
        <v>1354</v>
      </c>
      <c r="B511" s="1034" t="s">
        <v>1355</v>
      </c>
      <c r="C511" s="1035">
        <v>0</v>
      </c>
    </row>
    <row r="512" spans="1:3" x14ac:dyDescent="0.25">
      <c r="A512" s="1034" t="s">
        <v>1356</v>
      </c>
      <c r="B512" s="1034" t="s">
        <v>1357</v>
      </c>
      <c r="C512" s="1035">
        <v>0</v>
      </c>
    </row>
    <row r="513" spans="1:3" x14ac:dyDescent="0.25">
      <c r="A513" s="1034" t="s">
        <v>1358</v>
      </c>
      <c r="B513" s="1034" t="s">
        <v>715</v>
      </c>
      <c r="C513" s="1035">
        <v>0</v>
      </c>
    </row>
    <row r="514" spans="1:3" x14ac:dyDescent="0.25">
      <c r="A514" s="1034" t="s">
        <v>1359</v>
      </c>
      <c r="B514" s="1034" t="s">
        <v>717</v>
      </c>
      <c r="C514" s="1035">
        <v>0</v>
      </c>
    </row>
    <row r="515" spans="1:3" x14ac:dyDescent="0.25">
      <c r="A515" s="1034" t="s">
        <v>1360</v>
      </c>
      <c r="B515" s="1034" t="s">
        <v>1214</v>
      </c>
      <c r="C515" s="1035">
        <v>0</v>
      </c>
    </row>
    <row r="516" spans="1:3" x14ac:dyDescent="0.25">
      <c r="A516" s="1034" t="s">
        <v>1361</v>
      </c>
      <c r="B516" s="1034" t="s">
        <v>715</v>
      </c>
      <c r="C516" s="1035">
        <v>0</v>
      </c>
    </row>
    <row r="517" spans="1:3" x14ac:dyDescent="0.25">
      <c r="A517" s="1034" t="s">
        <v>1362</v>
      </c>
      <c r="B517" s="1034" t="s">
        <v>792</v>
      </c>
      <c r="C517" s="1035">
        <v>0</v>
      </c>
    </row>
    <row r="518" spans="1:3" x14ac:dyDescent="0.25">
      <c r="A518" s="1034" t="s">
        <v>1363</v>
      </c>
      <c r="B518" s="1034" t="s">
        <v>1364</v>
      </c>
      <c r="C518" s="1035">
        <v>0</v>
      </c>
    </row>
    <row r="519" spans="1:3" x14ac:dyDescent="0.25">
      <c r="A519" s="1034" t="s">
        <v>1365</v>
      </c>
      <c r="B519" s="1034" t="s">
        <v>795</v>
      </c>
      <c r="C519" s="1035">
        <v>0</v>
      </c>
    </row>
    <row r="520" spans="1:3" x14ac:dyDescent="0.25">
      <c r="A520" s="1034" t="s">
        <v>1366</v>
      </c>
      <c r="B520" s="1034" t="s">
        <v>717</v>
      </c>
      <c r="C520" s="1035">
        <v>0</v>
      </c>
    </row>
    <row r="521" spans="1:3" x14ac:dyDescent="0.25">
      <c r="A521" s="1034" t="s">
        <v>1367</v>
      </c>
      <c r="B521" s="1034" t="s">
        <v>715</v>
      </c>
      <c r="C521" s="1035">
        <v>0</v>
      </c>
    </row>
    <row r="522" spans="1:3" x14ac:dyDescent="0.25">
      <c r="A522" s="1034" t="s">
        <v>1368</v>
      </c>
      <c r="B522" s="1034" t="s">
        <v>1369</v>
      </c>
      <c r="C522" s="1035">
        <v>0</v>
      </c>
    </row>
    <row r="523" spans="1:3" ht="26.25" x14ac:dyDescent="0.25">
      <c r="A523" s="1034" t="s">
        <v>1370</v>
      </c>
      <c r="B523" s="1034" t="s">
        <v>1371</v>
      </c>
      <c r="C523" s="1035">
        <v>0</v>
      </c>
    </row>
    <row r="524" spans="1:3" x14ac:dyDescent="0.25">
      <c r="A524" s="1034" t="s">
        <v>1372</v>
      </c>
      <c r="B524" s="1034" t="s">
        <v>1373</v>
      </c>
      <c r="C524" s="1035">
        <v>0</v>
      </c>
    </row>
    <row r="525" spans="1:3" x14ac:dyDescent="0.25">
      <c r="A525" s="1034" t="s">
        <v>1374</v>
      </c>
      <c r="B525" s="1034" t="s">
        <v>717</v>
      </c>
      <c r="C525" s="1035">
        <v>0</v>
      </c>
    </row>
    <row r="526" spans="1:3" x14ac:dyDescent="0.25">
      <c r="A526" s="1034" t="s">
        <v>1375</v>
      </c>
      <c r="B526" s="1034" t="s">
        <v>715</v>
      </c>
      <c r="C526" s="1035">
        <v>0</v>
      </c>
    </row>
    <row r="527" spans="1:3" x14ac:dyDescent="0.25">
      <c r="A527" s="1034" t="s">
        <v>1376</v>
      </c>
      <c r="B527" s="1034" t="s">
        <v>717</v>
      </c>
      <c r="C527" s="1035">
        <v>0</v>
      </c>
    </row>
    <row r="528" spans="1:3" x14ac:dyDescent="0.25">
      <c r="A528" s="1034" t="s">
        <v>1377</v>
      </c>
      <c r="B528" s="1034" t="s">
        <v>715</v>
      </c>
      <c r="C528" s="1035">
        <v>0</v>
      </c>
    </row>
    <row r="529" spans="1:3" x14ac:dyDescent="0.25">
      <c r="A529" s="1034" t="s">
        <v>1378</v>
      </c>
      <c r="B529" s="1034" t="s">
        <v>767</v>
      </c>
      <c r="C529" s="1035">
        <v>0</v>
      </c>
    </row>
    <row r="530" spans="1:3" x14ac:dyDescent="0.25">
      <c r="A530" s="1034" t="s">
        <v>1379</v>
      </c>
      <c r="B530" s="1034" t="s">
        <v>769</v>
      </c>
      <c r="C530" s="1035">
        <v>0</v>
      </c>
    </row>
    <row r="531" spans="1:3" x14ac:dyDescent="0.25">
      <c r="A531" s="1034" t="s">
        <v>1380</v>
      </c>
      <c r="B531" s="1034" t="s">
        <v>738</v>
      </c>
      <c r="C531" s="1036">
        <v>2211.94</v>
      </c>
    </row>
    <row r="532" spans="1:3" x14ac:dyDescent="0.25">
      <c r="A532" s="1034" t="s">
        <v>1381</v>
      </c>
      <c r="B532" s="1034" t="s">
        <v>717</v>
      </c>
      <c r="C532" s="1035">
        <v>0</v>
      </c>
    </row>
    <row r="533" spans="1:3" x14ac:dyDescent="0.25">
      <c r="A533" s="1034" t="s">
        <v>1382</v>
      </c>
      <c r="B533" s="1034" t="s">
        <v>715</v>
      </c>
      <c r="C533" s="1035">
        <v>0</v>
      </c>
    </row>
    <row r="534" spans="1:3" x14ac:dyDescent="0.25">
      <c r="A534" s="1034" t="s">
        <v>1383</v>
      </c>
      <c r="B534" s="1034" t="s">
        <v>742</v>
      </c>
      <c r="C534" s="1036">
        <v>2370</v>
      </c>
    </row>
    <row r="535" spans="1:3" ht="26.25" x14ac:dyDescent="0.25">
      <c r="A535" s="1034" t="s">
        <v>1384</v>
      </c>
      <c r="B535" s="1034" t="s">
        <v>744</v>
      </c>
      <c r="C535" s="1035">
        <v>55.68</v>
      </c>
    </row>
    <row r="536" spans="1:3" ht="26.25" x14ac:dyDescent="0.25">
      <c r="A536" s="1034" t="s">
        <v>1385</v>
      </c>
      <c r="B536" s="1034" t="s">
        <v>813</v>
      </c>
      <c r="C536" s="1035">
        <v>0</v>
      </c>
    </row>
    <row r="537" spans="1:3" x14ac:dyDescent="0.25">
      <c r="A537" s="1034" t="s">
        <v>1386</v>
      </c>
      <c r="B537" s="1034" t="s">
        <v>717</v>
      </c>
      <c r="C537" s="1035">
        <v>0</v>
      </c>
    </row>
    <row r="538" spans="1:3" x14ac:dyDescent="0.25">
      <c r="A538" s="1034" t="s">
        <v>1387</v>
      </c>
      <c r="B538" s="1034" t="s">
        <v>715</v>
      </c>
      <c r="C538" s="1035">
        <v>0</v>
      </c>
    </row>
    <row r="539" spans="1:3" x14ac:dyDescent="0.25">
      <c r="A539" s="1034" t="s">
        <v>1388</v>
      </c>
      <c r="B539" s="1034" t="s">
        <v>742</v>
      </c>
      <c r="C539" s="1036">
        <v>6490.01</v>
      </c>
    </row>
    <row r="540" spans="1:3" ht="26.25" x14ac:dyDescent="0.25">
      <c r="A540" s="1034" t="s">
        <v>1389</v>
      </c>
      <c r="B540" s="1034" t="s">
        <v>744</v>
      </c>
      <c r="C540" s="1035">
        <v>55.68</v>
      </c>
    </row>
    <row r="541" spans="1:3" x14ac:dyDescent="0.25">
      <c r="A541" s="1034" t="s">
        <v>1390</v>
      </c>
      <c r="B541" s="1034" t="s">
        <v>1238</v>
      </c>
      <c r="C541" s="1035">
        <v>0</v>
      </c>
    </row>
    <row r="542" spans="1:3" ht="26.25" x14ac:dyDescent="0.25">
      <c r="A542" s="1034" t="s">
        <v>1391</v>
      </c>
      <c r="B542" s="1034" t="s">
        <v>823</v>
      </c>
      <c r="C542" s="1035">
        <v>0</v>
      </c>
    </row>
    <row r="543" spans="1:3" x14ac:dyDescent="0.25">
      <c r="A543" s="1034" t="s">
        <v>1392</v>
      </c>
      <c r="B543" s="1034" t="s">
        <v>757</v>
      </c>
      <c r="C543" s="1035">
        <v>0</v>
      </c>
    </row>
    <row r="544" spans="1:3" ht="26.25" x14ac:dyDescent="0.25">
      <c r="A544" s="1034" t="s">
        <v>1393</v>
      </c>
      <c r="B544" s="1034" t="s">
        <v>759</v>
      </c>
      <c r="C544" s="1035">
        <v>0</v>
      </c>
    </row>
    <row r="545" spans="1:3" x14ac:dyDescent="0.25">
      <c r="A545" s="1034" t="s">
        <v>1394</v>
      </c>
      <c r="B545" s="1034" t="s">
        <v>1395</v>
      </c>
      <c r="C545" s="1035">
        <v>0</v>
      </c>
    </row>
    <row r="546" spans="1:3" x14ac:dyDescent="0.25">
      <c r="A546" s="1034" t="s">
        <v>1396</v>
      </c>
      <c r="B546" s="1034" t="s">
        <v>1397</v>
      </c>
      <c r="C546" s="1035">
        <v>0</v>
      </c>
    </row>
    <row r="547" spans="1:3" x14ac:dyDescent="0.25">
      <c r="A547" s="1034" t="s">
        <v>1398</v>
      </c>
      <c r="B547" s="1034" t="s">
        <v>831</v>
      </c>
      <c r="C547" s="1035">
        <v>160.01</v>
      </c>
    </row>
    <row r="548" spans="1:3" ht="26.25" x14ac:dyDescent="0.25">
      <c r="A548" s="1034" t="s">
        <v>1399</v>
      </c>
      <c r="B548" s="1034" t="s">
        <v>759</v>
      </c>
      <c r="C548" s="1035">
        <v>0</v>
      </c>
    </row>
    <row r="549" spans="1:3" x14ac:dyDescent="0.25">
      <c r="A549" s="1034" t="s">
        <v>1400</v>
      </c>
      <c r="B549" s="1034" t="s">
        <v>767</v>
      </c>
      <c r="C549" s="1035">
        <v>0</v>
      </c>
    </row>
    <row r="550" spans="1:3" x14ac:dyDescent="0.25">
      <c r="A550" s="1034" t="s">
        <v>1401</v>
      </c>
      <c r="B550" s="1034" t="s">
        <v>1402</v>
      </c>
      <c r="C550" s="1035">
        <v>0</v>
      </c>
    </row>
    <row r="551" spans="1:3" x14ac:dyDescent="0.25">
      <c r="A551" s="1034" t="s">
        <v>1403</v>
      </c>
      <c r="B551" s="1034" t="s">
        <v>1404</v>
      </c>
      <c r="C551" s="1035">
        <v>0</v>
      </c>
    </row>
    <row r="552" spans="1:3" x14ac:dyDescent="0.25">
      <c r="A552" s="1034" t="s">
        <v>1405</v>
      </c>
      <c r="B552" s="1034" t="s">
        <v>715</v>
      </c>
      <c r="C552" s="1035">
        <v>0</v>
      </c>
    </row>
    <row r="553" spans="1:3" x14ac:dyDescent="0.25">
      <c r="A553" s="1034" t="s">
        <v>1406</v>
      </c>
      <c r="B553" s="1034" t="s">
        <v>717</v>
      </c>
      <c r="C553" s="1035">
        <v>0</v>
      </c>
    </row>
    <row r="554" spans="1:3" x14ac:dyDescent="0.25">
      <c r="A554" s="1034" t="s">
        <v>1407</v>
      </c>
      <c r="B554" s="1034" t="s">
        <v>1408</v>
      </c>
      <c r="C554" s="1035">
        <v>0</v>
      </c>
    </row>
    <row r="555" spans="1:3" x14ac:dyDescent="0.25">
      <c r="A555" s="1034" t="s">
        <v>1409</v>
      </c>
      <c r="B555" s="1034" t="s">
        <v>1410</v>
      </c>
      <c r="C555" s="1035">
        <v>0</v>
      </c>
    </row>
    <row r="556" spans="1:3" x14ac:dyDescent="0.25">
      <c r="A556" s="1034" t="s">
        <v>1411</v>
      </c>
      <c r="B556" s="1034" t="s">
        <v>842</v>
      </c>
      <c r="C556" s="1035">
        <v>0</v>
      </c>
    </row>
    <row r="557" spans="1:3" x14ac:dyDescent="0.25">
      <c r="A557" s="1034" t="s">
        <v>1412</v>
      </c>
      <c r="B557" s="1034" t="s">
        <v>715</v>
      </c>
      <c r="C557" s="1035">
        <v>0</v>
      </c>
    </row>
    <row r="558" spans="1:3" x14ac:dyDescent="0.25">
      <c r="A558" s="1034" t="s">
        <v>1413</v>
      </c>
      <c r="B558" s="1034" t="s">
        <v>724</v>
      </c>
      <c r="C558" s="1035">
        <v>0</v>
      </c>
    </row>
    <row r="559" spans="1:3" x14ac:dyDescent="0.25">
      <c r="A559" s="1034" t="s">
        <v>1414</v>
      </c>
      <c r="B559" s="1034" t="s">
        <v>846</v>
      </c>
      <c r="C559" s="1035">
        <v>0</v>
      </c>
    </row>
    <row r="560" spans="1:3" x14ac:dyDescent="0.25">
      <c r="A560" s="1034" t="s">
        <v>1415</v>
      </c>
      <c r="B560" s="1034" t="s">
        <v>728</v>
      </c>
      <c r="C560" s="1035">
        <v>0</v>
      </c>
    </row>
    <row r="561" spans="1:3" x14ac:dyDescent="0.25">
      <c r="A561" s="1034" t="s">
        <v>1416</v>
      </c>
      <c r="B561" s="1034" t="s">
        <v>721</v>
      </c>
      <c r="C561" s="1035">
        <v>0</v>
      </c>
    </row>
    <row r="562" spans="1:3" x14ac:dyDescent="0.25">
      <c r="A562" s="1034" t="s">
        <v>1417</v>
      </c>
      <c r="B562" s="1034" t="s">
        <v>717</v>
      </c>
      <c r="C562" s="1035">
        <v>0</v>
      </c>
    </row>
    <row r="563" spans="1:3" x14ac:dyDescent="0.25">
      <c r="A563" s="1034" t="s">
        <v>1418</v>
      </c>
      <c r="B563" s="1034" t="s">
        <v>715</v>
      </c>
      <c r="C563" s="1035">
        <v>0</v>
      </c>
    </row>
    <row r="564" spans="1:3" x14ac:dyDescent="0.25">
      <c r="A564" s="1034" t="s">
        <v>1419</v>
      </c>
      <c r="B564" s="1034" t="s">
        <v>717</v>
      </c>
      <c r="C564" s="1035">
        <v>0</v>
      </c>
    </row>
    <row r="565" spans="1:3" x14ac:dyDescent="0.25">
      <c r="A565" s="1034" t="s">
        <v>1420</v>
      </c>
      <c r="B565" s="1034" t="s">
        <v>715</v>
      </c>
      <c r="C565" s="1035">
        <v>0</v>
      </c>
    </row>
    <row r="566" spans="1:3" x14ac:dyDescent="0.25">
      <c r="A566" s="1034" t="s">
        <v>1421</v>
      </c>
      <c r="B566" s="1034" t="s">
        <v>715</v>
      </c>
      <c r="C566" s="1035">
        <v>0</v>
      </c>
    </row>
    <row r="567" spans="1:3" x14ac:dyDescent="0.25">
      <c r="A567" s="1034" t="s">
        <v>1422</v>
      </c>
      <c r="B567" s="1034" t="s">
        <v>717</v>
      </c>
      <c r="C567" s="1035">
        <v>0</v>
      </c>
    </row>
    <row r="568" spans="1:3" x14ac:dyDescent="0.25">
      <c r="A568" s="1034" t="s">
        <v>1423</v>
      </c>
      <c r="B568" s="1034" t="s">
        <v>715</v>
      </c>
      <c r="C568" s="1035">
        <v>0</v>
      </c>
    </row>
    <row r="569" spans="1:3" x14ac:dyDescent="0.25">
      <c r="A569" s="1034" t="s">
        <v>1424</v>
      </c>
      <c r="B569" s="1034" t="s">
        <v>717</v>
      </c>
      <c r="C569" s="1035">
        <v>0</v>
      </c>
    </row>
    <row r="570" spans="1:3" x14ac:dyDescent="0.25">
      <c r="A570" s="1034" t="s">
        <v>1425</v>
      </c>
      <c r="B570" s="1034" t="s">
        <v>865</v>
      </c>
      <c r="C570" s="1035">
        <v>0</v>
      </c>
    </row>
    <row r="571" spans="1:3" ht="26.25" x14ac:dyDescent="0.25">
      <c r="A571" s="1034" t="s">
        <v>1426</v>
      </c>
      <c r="B571" s="1034" t="s">
        <v>849</v>
      </c>
      <c r="C571" s="1035">
        <v>0</v>
      </c>
    </row>
    <row r="572" spans="1:3" ht="26.25" x14ac:dyDescent="0.25">
      <c r="A572" s="1034" t="s">
        <v>1427</v>
      </c>
      <c r="B572" s="1034" t="s">
        <v>813</v>
      </c>
      <c r="C572" s="1035">
        <v>0</v>
      </c>
    </row>
    <row r="573" spans="1:3" x14ac:dyDescent="0.25">
      <c r="A573" s="1034" t="s">
        <v>1428</v>
      </c>
      <c r="B573" s="1034" t="s">
        <v>717</v>
      </c>
      <c r="C573" s="1035">
        <v>0</v>
      </c>
    </row>
    <row r="574" spans="1:3" x14ac:dyDescent="0.25">
      <c r="A574" s="1034" t="s">
        <v>1429</v>
      </c>
      <c r="B574" s="1034" t="s">
        <v>715</v>
      </c>
      <c r="C574" s="1035">
        <v>0</v>
      </c>
    </row>
    <row r="575" spans="1:3" x14ac:dyDescent="0.25">
      <c r="A575" s="1034" t="s">
        <v>1430</v>
      </c>
      <c r="B575" s="1034" t="s">
        <v>1122</v>
      </c>
      <c r="C575" s="1035">
        <v>0</v>
      </c>
    </row>
    <row r="576" spans="1:3" ht="26.25" x14ac:dyDescent="0.25">
      <c r="A576" s="1034" t="s">
        <v>1431</v>
      </c>
      <c r="B576" s="1034" t="s">
        <v>801</v>
      </c>
      <c r="C576" s="1035">
        <v>0</v>
      </c>
    </row>
    <row r="577" spans="1:3" x14ac:dyDescent="0.25">
      <c r="A577" s="1034" t="s">
        <v>1432</v>
      </c>
      <c r="B577" s="1034" t="s">
        <v>1061</v>
      </c>
      <c r="C577" s="1035">
        <v>0</v>
      </c>
    </row>
    <row r="578" spans="1:3" x14ac:dyDescent="0.25">
      <c r="A578" s="1034" t="s">
        <v>1433</v>
      </c>
      <c r="B578" s="1034" t="s">
        <v>795</v>
      </c>
      <c r="C578" s="1035">
        <v>0</v>
      </c>
    </row>
    <row r="579" spans="1:3" ht="26.25" x14ac:dyDescent="0.25">
      <c r="A579" s="1034" t="s">
        <v>1434</v>
      </c>
      <c r="B579" s="1034" t="s">
        <v>874</v>
      </c>
      <c r="C579" s="1035">
        <v>0</v>
      </c>
    </row>
    <row r="580" spans="1:3" x14ac:dyDescent="0.25">
      <c r="A580" s="1034" t="s">
        <v>1435</v>
      </c>
      <c r="B580" s="1034" t="s">
        <v>717</v>
      </c>
      <c r="C580" s="1035">
        <v>0</v>
      </c>
    </row>
    <row r="581" spans="1:3" x14ac:dyDescent="0.25">
      <c r="A581" s="1034" t="s">
        <v>1436</v>
      </c>
      <c r="B581" s="1034" t="s">
        <v>715</v>
      </c>
      <c r="C581" s="1035">
        <v>0</v>
      </c>
    </row>
    <row r="582" spans="1:3" ht="26.25" x14ac:dyDescent="0.25">
      <c r="A582" s="1034" t="s">
        <v>1437</v>
      </c>
      <c r="B582" s="1034" t="s">
        <v>801</v>
      </c>
      <c r="C582" s="1035">
        <v>0</v>
      </c>
    </row>
    <row r="583" spans="1:3" x14ac:dyDescent="0.25">
      <c r="A583" s="1034" t="s">
        <v>1438</v>
      </c>
      <c r="B583" s="1034" t="s">
        <v>1439</v>
      </c>
      <c r="C583" s="1035">
        <v>0</v>
      </c>
    </row>
    <row r="584" spans="1:3" x14ac:dyDescent="0.25">
      <c r="A584" s="1034" t="s">
        <v>1440</v>
      </c>
      <c r="B584" s="1034" t="s">
        <v>715</v>
      </c>
      <c r="C584" s="1035">
        <v>0</v>
      </c>
    </row>
    <row r="585" spans="1:3" x14ac:dyDescent="0.25">
      <c r="A585" s="1034" t="s">
        <v>1441</v>
      </c>
      <c r="B585" s="1034" t="s">
        <v>767</v>
      </c>
      <c r="C585" s="1035">
        <v>0</v>
      </c>
    </row>
    <row r="586" spans="1:3" x14ac:dyDescent="0.25">
      <c r="A586" s="1034" t="s">
        <v>1442</v>
      </c>
      <c r="B586" s="1034" t="s">
        <v>882</v>
      </c>
      <c r="C586" s="1035">
        <v>0</v>
      </c>
    </row>
    <row r="587" spans="1:3" x14ac:dyDescent="0.25">
      <c r="A587" s="1034" t="s">
        <v>1443</v>
      </c>
      <c r="B587" s="1034" t="s">
        <v>855</v>
      </c>
      <c r="C587" s="1036">
        <v>1511.29</v>
      </c>
    </row>
    <row r="588" spans="1:3" x14ac:dyDescent="0.25">
      <c r="A588" s="1034" t="s">
        <v>1444</v>
      </c>
      <c r="B588" s="1034" t="s">
        <v>715</v>
      </c>
      <c r="C588" s="1035">
        <v>0</v>
      </c>
    </row>
    <row r="589" spans="1:3" ht="26.25" x14ac:dyDescent="0.25">
      <c r="A589" s="1034" t="s">
        <v>1445</v>
      </c>
      <c r="B589" s="1034" t="s">
        <v>886</v>
      </c>
      <c r="C589" s="1035">
        <v>0</v>
      </c>
    </row>
    <row r="590" spans="1:3" ht="26.25" x14ac:dyDescent="0.25">
      <c r="A590" s="1034" t="s">
        <v>1446</v>
      </c>
      <c r="B590" s="1034" t="s">
        <v>744</v>
      </c>
      <c r="C590" s="1035">
        <v>55.68</v>
      </c>
    </row>
    <row r="591" spans="1:3" x14ac:dyDescent="0.25">
      <c r="A591" s="1034" t="s">
        <v>1447</v>
      </c>
      <c r="B591" s="1034" t="s">
        <v>751</v>
      </c>
      <c r="C591" s="1035">
        <v>0</v>
      </c>
    </row>
    <row r="592" spans="1:3" x14ac:dyDescent="0.25">
      <c r="A592" s="1034" t="s">
        <v>1448</v>
      </c>
      <c r="B592" s="1034" t="s">
        <v>989</v>
      </c>
      <c r="C592" s="1035">
        <v>0</v>
      </c>
    </row>
    <row r="593" spans="1:3" x14ac:dyDescent="0.25">
      <c r="A593" s="1034" t="s">
        <v>1449</v>
      </c>
      <c r="B593" s="1034" t="s">
        <v>715</v>
      </c>
      <c r="C593" s="1035">
        <v>0</v>
      </c>
    </row>
    <row r="594" spans="1:3" ht="26.25" x14ac:dyDescent="0.25">
      <c r="A594" s="1034" t="s">
        <v>1450</v>
      </c>
      <c r="B594" s="1034" t="s">
        <v>1451</v>
      </c>
      <c r="C594" s="1035">
        <v>0</v>
      </c>
    </row>
    <row r="595" spans="1:3" x14ac:dyDescent="0.25">
      <c r="A595" s="1034" t="s">
        <v>1452</v>
      </c>
      <c r="B595" s="1034" t="s">
        <v>1453</v>
      </c>
      <c r="C595" s="1035">
        <v>0</v>
      </c>
    </row>
    <row r="596" spans="1:3" ht="26.25" x14ac:dyDescent="0.25">
      <c r="A596" s="1034" t="s">
        <v>1454</v>
      </c>
      <c r="B596" s="1034" t="s">
        <v>1455</v>
      </c>
      <c r="C596" s="1035">
        <v>0</v>
      </c>
    </row>
    <row r="597" spans="1:3" x14ac:dyDescent="0.25">
      <c r="A597" s="1034" t="s">
        <v>1456</v>
      </c>
      <c r="B597" s="1034" t="s">
        <v>757</v>
      </c>
      <c r="C597" s="1035">
        <v>0</v>
      </c>
    </row>
    <row r="598" spans="1:3" x14ac:dyDescent="0.25">
      <c r="A598" s="1034" t="s">
        <v>1457</v>
      </c>
      <c r="B598" s="1034" t="s">
        <v>783</v>
      </c>
      <c r="C598" s="1035">
        <v>0</v>
      </c>
    </row>
    <row r="599" spans="1:3" x14ac:dyDescent="0.25">
      <c r="A599" s="1034" t="s">
        <v>1458</v>
      </c>
      <c r="B599" s="1034" t="s">
        <v>1459</v>
      </c>
      <c r="C599" s="1035">
        <v>0</v>
      </c>
    </row>
    <row r="600" spans="1:3" x14ac:dyDescent="0.25">
      <c r="A600" s="1034" t="s">
        <v>1460</v>
      </c>
      <c r="B600" s="1034" t="s">
        <v>1306</v>
      </c>
      <c r="C600" s="1035">
        <v>0</v>
      </c>
    </row>
    <row r="601" spans="1:3" x14ac:dyDescent="0.25">
      <c r="A601" s="1034" t="s">
        <v>1461</v>
      </c>
      <c r="B601" s="1034" t="s">
        <v>715</v>
      </c>
      <c r="C601" s="1035">
        <v>0</v>
      </c>
    </row>
    <row r="602" spans="1:3" x14ac:dyDescent="0.25">
      <c r="A602" s="1034" t="s">
        <v>1462</v>
      </c>
      <c r="B602" s="1034" t="s">
        <v>717</v>
      </c>
      <c r="C602" s="1035">
        <v>0</v>
      </c>
    </row>
    <row r="603" spans="1:3" x14ac:dyDescent="0.25">
      <c r="A603" s="1034" t="s">
        <v>1463</v>
      </c>
      <c r="B603" s="1034" t="s">
        <v>715</v>
      </c>
      <c r="C603" s="1035">
        <v>0</v>
      </c>
    </row>
    <row r="604" spans="1:3" x14ac:dyDescent="0.25">
      <c r="A604" s="1034" t="s">
        <v>1464</v>
      </c>
      <c r="B604" s="1034" t="s">
        <v>1465</v>
      </c>
      <c r="C604" s="1035">
        <v>0</v>
      </c>
    </row>
    <row r="605" spans="1:3" ht="26.25" x14ac:dyDescent="0.25">
      <c r="A605" s="1034" t="s">
        <v>1466</v>
      </c>
      <c r="B605" s="1034" t="s">
        <v>726</v>
      </c>
      <c r="C605" s="1035">
        <v>0</v>
      </c>
    </row>
    <row r="606" spans="1:3" x14ac:dyDescent="0.25">
      <c r="A606" s="1034" t="s">
        <v>1467</v>
      </c>
      <c r="B606" s="1034" t="s">
        <v>728</v>
      </c>
      <c r="C606" s="1035">
        <v>0</v>
      </c>
    </row>
    <row r="607" spans="1:3" x14ac:dyDescent="0.25">
      <c r="A607" s="1034" t="s">
        <v>1468</v>
      </c>
      <c r="B607" s="1034" t="s">
        <v>730</v>
      </c>
      <c r="C607" s="1035">
        <v>91.64</v>
      </c>
    </row>
    <row r="608" spans="1:3" x14ac:dyDescent="0.25">
      <c r="A608" s="1034" t="s">
        <v>1469</v>
      </c>
      <c r="B608" s="1034" t="s">
        <v>1470</v>
      </c>
      <c r="C608" s="1035">
        <v>0</v>
      </c>
    </row>
    <row r="609" spans="1:3" x14ac:dyDescent="0.25">
      <c r="A609" s="1034" t="s">
        <v>1471</v>
      </c>
      <c r="B609" s="1034" t="s">
        <v>717</v>
      </c>
      <c r="C609" s="1035">
        <v>0</v>
      </c>
    </row>
    <row r="610" spans="1:3" x14ac:dyDescent="0.25">
      <c r="A610" s="1034" t="s">
        <v>1472</v>
      </c>
      <c r="B610" s="1034" t="s">
        <v>715</v>
      </c>
      <c r="C610" s="1035">
        <v>0</v>
      </c>
    </row>
    <row r="611" spans="1:3" x14ac:dyDescent="0.25">
      <c r="A611" s="1034" t="s">
        <v>1473</v>
      </c>
      <c r="B611" s="1034" t="s">
        <v>717</v>
      </c>
      <c r="C611" s="1035">
        <v>0</v>
      </c>
    </row>
    <row r="612" spans="1:3" x14ac:dyDescent="0.25">
      <c r="A612" s="1034" t="s">
        <v>1474</v>
      </c>
      <c r="B612" s="1034" t="s">
        <v>715</v>
      </c>
      <c r="C612" s="1035">
        <v>0</v>
      </c>
    </row>
    <row r="613" spans="1:3" x14ac:dyDescent="0.25">
      <c r="A613" s="1034" t="s">
        <v>1475</v>
      </c>
      <c r="B613" s="1034" t="s">
        <v>738</v>
      </c>
      <c r="C613" s="1036">
        <v>2211.94</v>
      </c>
    </row>
    <row r="614" spans="1:3" x14ac:dyDescent="0.25">
      <c r="A614" s="1034" t="s">
        <v>1476</v>
      </c>
      <c r="B614" s="1034" t="s">
        <v>717</v>
      </c>
      <c r="C614" s="1035">
        <v>0</v>
      </c>
    </row>
    <row r="615" spans="1:3" x14ac:dyDescent="0.25">
      <c r="A615" s="1034" t="s">
        <v>1477</v>
      </c>
      <c r="B615" s="1034" t="s">
        <v>715</v>
      </c>
      <c r="C615" s="1035">
        <v>0</v>
      </c>
    </row>
    <row r="616" spans="1:3" x14ac:dyDescent="0.25">
      <c r="A616" s="1034" t="s">
        <v>1478</v>
      </c>
      <c r="B616" s="1034" t="s">
        <v>742</v>
      </c>
      <c r="C616" s="1036">
        <v>3735.2</v>
      </c>
    </row>
    <row r="617" spans="1:3" ht="26.25" x14ac:dyDescent="0.25">
      <c r="A617" s="1034" t="s">
        <v>1479</v>
      </c>
      <c r="B617" s="1034" t="s">
        <v>744</v>
      </c>
      <c r="C617" s="1035">
        <v>55.68</v>
      </c>
    </row>
    <row r="618" spans="1:3" ht="26.25" x14ac:dyDescent="0.25">
      <c r="A618" s="1034" t="s">
        <v>1480</v>
      </c>
      <c r="B618" s="1034" t="s">
        <v>813</v>
      </c>
      <c r="C618" s="1035">
        <v>0</v>
      </c>
    </row>
    <row r="619" spans="1:3" x14ac:dyDescent="0.25">
      <c r="A619" s="1034" t="s">
        <v>1481</v>
      </c>
      <c r="B619" s="1034" t="s">
        <v>717</v>
      </c>
      <c r="C619" s="1035">
        <v>0</v>
      </c>
    </row>
    <row r="620" spans="1:3" x14ac:dyDescent="0.25">
      <c r="A620" s="1034" t="s">
        <v>1482</v>
      </c>
      <c r="B620" s="1034" t="s">
        <v>715</v>
      </c>
      <c r="C620" s="1035">
        <v>0</v>
      </c>
    </row>
    <row r="621" spans="1:3" ht="26.25" x14ac:dyDescent="0.25">
      <c r="A621" s="1034" t="s">
        <v>1483</v>
      </c>
      <c r="B621" s="1034" t="s">
        <v>744</v>
      </c>
      <c r="C621" s="1035">
        <v>55.68</v>
      </c>
    </row>
    <row r="622" spans="1:3" x14ac:dyDescent="0.25">
      <c r="A622" s="1034" t="s">
        <v>1484</v>
      </c>
      <c r="B622" s="1034" t="s">
        <v>751</v>
      </c>
      <c r="C622" s="1035">
        <v>0</v>
      </c>
    </row>
    <row r="623" spans="1:3" ht="26.25" x14ac:dyDescent="0.25">
      <c r="A623" s="1034" t="s">
        <v>1485</v>
      </c>
      <c r="B623" s="1034" t="s">
        <v>823</v>
      </c>
      <c r="C623" s="1035">
        <v>0</v>
      </c>
    </row>
    <row r="624" spans="1:3" ht="26.25" x14ac:dyDescent="0.25">
      <c r="A624" s="1034" t="s">
        <v>1486</v>
      </c>
      <c r="B624" s="1034" t="s">
        <v>931</v>
      </c>
      <c r="C624" s="1035">
        <v>0</v>
      </c>
    </row>
    <row r="625" spans="1:3" x14ac:dyDescent="0.25">
      <c r="A625" s="1034" t="s">
        <v>1487</v>
      </c>
      <c r="B625" s="1034" t="s">
        <v>757</v>
      </c>
      <c r="C625" s="1035">
        <v>39.6</v>
      </c>
    </row>
    <row r="626" spans="1:3" ht="26.25" x14ac:dyDescent="0.25">
      <c r="A626" s="1034" t="s">
        <v>1488</v>
      </c>
      <c r="B626" s="1034" t="s">
        <v>1081</v>
      </c>
      <c r="C626" s="1035">
        <v>0</v>
      </c>
    </row>
    <row r="627" spans="1:3" x14ac:dyDescent="0.25">
      <c r="A627" s="1034" t="s">
        <v>1489</v>
      </c>
      <c r="B627" s="1034" t="s">
        <v>761</v>
      </c>
      <c r="C627" s="1035">
        <v>0</v>
      </c>
    </row>
    <row r="628" spans="1:3" x14ac:dyDescent="0.25">
      <c r="A628" s="1034" t="s">
        <v>1490</v>
      </c>
      <c r="B628" s="1034" t="s">
        <v>763</v>
      </c>
      <c r="C628" s="1035">
        <v>0</v>
      </c>
    </row>
    <row r="629" spans="1:3" x14ac:dyDescent="0.25">
      <c r="A629" s="1034" t="s">
        <v>1491</v>
      </c>
      <c r="B629" s="1034" t="s">
        <v>1492</v>
      </c>
      <c r="C629" s="1035">
        <v>160.01</v>
      </c>
    </row>
    <row r="630" spans="1:3" x14ac:dyDescent="0.25">
      <c r="A630" s="1034" t="s">
        <v>1493</v>
      </c>
      <c r="B630" s="1034" t="s">
        <v>1494</v>
      </c>
      <c r="C630" s="1036">
        <v>5800</v>
      </c>
    </row>
    <row r="631" spans="1:3" ht="26.25" x14ac:dyDescent="0.25">
      <c r="A631" s="1034" t="s">
        <v>1495</v>
      </c>
      <c r="B631" s="1034" t="s">
        <v>759</v>
      </c>
      <c r="C631" s="1035">
        <v>0</v>
      </c>
    </row>
    <row r="632" spans="1:3" x14ac:dyDescent="0.25">
      <c r="A632" s="1034" t="s">
        <v>1496</v>
      </c>
      <c r="B632" s="1034" t="s">
        <v>767</v>
      </c>
      <c r="C632" s="1035">
        <v>0</v>
      </c>
    </row>
    <row r="633" spans="1:3" x14ac:dyDescent="0.25">
      <c r="A633" s="1034" t="s">
        <v>1497</v>
      </c>
      <c r="B633" s="1034" t="s">
        <v>769</v>
      </c>
      <c r="C633" s="1035">
        <v>0</v>
      </c>
    </row>
    <row r="634" spans="1:3" x14ac:dyDescent="0.25">
      <c r="A634" s="1034" t="s">
        <v>1498</v>
      </c>
      <c r="B634" s="1034" t="s">
        <v>751</v>
      </c>
      <c r="C634" s="1035">
        <v>0</v>
      </c>
    </row>
    <row r="635" spans="1:3" x14ac:dyDescent="0.25">
      <c r="A635" s="1034" t="s">
        <v>1499</v>
      </c>
      <c r="B635" s="1034" t="s">
        <v>751</v>
      </c>
      <c r="C635" s="1035">
        <v>0</v>
      </c>
    </row>
    <row r="636" spans="1:3" x14ac:dyDescent="0.25">
      <c r="A636" s="1034" t="s">
        <v>1500</v>
      </c>
      <c r="B636" s="1034" t="s">
        <v>715</v>
      </c>
      <c r="C636" s="1035">
        <v>0</v>
      </c>
    </row>
    <row r="637" spans="1:3" x14ac:dyDescent="0.25">
      <c r="A637" s="1034" t="s">
        <v>1501</v>
      </c>
      <c r="B637" s="1034" t="s">
        <v>724</v>
      </c>
      <c r="C637" s="1035">
        <v>0</v>
      </c>
    </row>
    <row r="638" spans="1:3" ht="26.25" x14ac:dyDescent="0.25">
      <c r="A638" s="1034" t="s">
        <v>1502</v>
      </c>
      <c r="B638" s="1034" t="s">
        <v>776</v>
      </c>
      <c r="C638" s="1035">
        <v>0</v>
      </c>
    </row>
    <row r="639" spans="1:3" x14ac:dyDescent="0.25">
      <c r="A639" s="1034" t="s">
        <v>1503</v>
      </c>
      <c r="B639" s="1034" t="s">
        <v>1504</v>
      </c>
      <c r="C639" s="1035">
        <v>0</v>
      </c>
    </row>
    <row r="640" spans="1:3" x14ac:dyDescent="0.25">
      <c r="A640" s="1034" t="s">
        <v>1505</v>
      </c>
      <c r="B640" s="1034" t="s">
        <v>780</v>
      </c>
      <c r="C640" s="1035">
        <v>0</v>
      </c>
    </row>
    <row r="641" spans="1:3" x14ac:dyDescent="0.25">
      <c r="A641" s="1034" t="s">
        <v>1506</v>
      </c>
      <c r="B641" s="1034" t="s">
        <v>757</v>
      </c>
      <c r="C641" s="1035">
        <v>0</v>
      </c>
    </row>
    <row r="642" spans="1:3" ht="26.25" x14ac:dyDescent="0.25">
      <c r="A642" s="1034" t="s">
        <v>1507</v>
      </c>
      <c r="B642" s="1034" t="s">
        <v>774</v>
      </c>
      <c r="C642" s="1035">
        <v>0</v>
      </c>
    </row>
    <row r="643" spans="1:3" x14ac:dyDescent="0.25">
      <c r="A643" s="1034" t="s">
        <v>1508</v>
      </c>
      <c r="B643" s="1034" t="s">
        <v>785</v>
      </c>
      <c r="C643" s="1035">
        <v>0</v>
      </c>
    </row>
    <row r="644" spans="1:3" x14ac:dyDescent="0.25">
      <c r="A644" s="1034" t="s">
        <v>1509</v>
      </c>
      <c r="B644" s="1034" t="s">
        <v>956</v>
      </c>
      <c r="C644" s="1035">
        <v>0</v>
      </c>
    </row>
    <row r="645" spans="1:3" x14ac:dyDescent="0.25">
      <c r="A645" s="1034" t="s">
        <v>1510</v>
      </c>
      <c r="B645" s="1034" t="s">
        <v>715</v>
      </c>
      <c r="C645" s="1035">
        <v>0</v>
      </c>
    </row>
    <row r="646" spans="1:3" x14ac:dyDescent="0.25">
      <c r="A646" s="1034" t="s">
        <v>1511</v>
      </c>
      <c r="B646" s="1034" t="s">
        <v>717</v>
      </c>
      <c r="C646" s="1035">
        <v>0</v>
      </c>
    </row>
    <row r="647" spans="1:3" x14ac:dyDescent="0.25">
      <c r="A647" s="1034" t="s">
        <v>1512</v>
      </c>
      <c r="B647" s="1034" t="s">
        <v>1513</v>
      </c>
      <c r="C647" s="1035">
        <v>0</v>
      </c>
    </row>
    <row r="648" spans="1:3" x14ac:dyDescent="0.25">
      <c r="A648" s="1034" t="s">
        <v>1514</v>
      </c>
      <c r="B648" s="1034" t="s">
        <v>715</v>
      </c>
      <c r="C648" s="1035">
        <v>0</v>
      </c>
    </row>
    <row r="649" spans="1:3" x14ac:dyDescent="0.25">
      <c r="A649" s="1034" t="s">
        <v>1515</v>
      </c>
      <c r="B649" s="1034" t="s">
        <v>717</v>
      </c>
      <c r="C649" s="1035">
        <v>0</v>
      </c>
    </row>
    <row r="650" spans="1:3" ht="26.25" x14ac:dyDescent="0.25">
      <c r="A650" s="1034" t="s">
        <v>1516</v>
      </c>
      <c r="B650" s="1034" t="s">
        <v>964</v>
      </c>
      <c r="C650" s="1035">
        <v>0</v>
      </c>
    </row>
    <row r="651" spans="1:3" x14ac:dyDescent="0.25">
      <c r="A651" s="1034" t="s">
        <v>1517</v>
      </c>
      <c r="B651" s="1034" t="s">
        <v>1518</v>
      </c>
      <c r="C651" s="1035">
        <v>0</v>
      </c>
    </row>
    <row r="652" spans="1:3" x14ac:dyDescent="0.25">
      <c r="A652" s="1034" t="s">
        <v>1519</v>
      </c>
      <c r="B652" s="1034" t="s">
        <v>795</v>
      </c>
      <c r="C652" s="1035">
        <v>0</v>
      </c>
    </row>
    <row r="653" spans="1:3" x14ac:dyDescent="0.25">
      <c r="A653" s="1034" t="s">
        <v>1520</v>
      </c>
      <c r="B653" s="1034" t="s">
        <v>717</v>
      </c>
      <c r="C653" s="1035">
        <v>0</v>
      </c>
    </row>
    <row r="654" spans="1:3" x14ac:dyDescent="0.25">
      <c r="A654" s="1034" t="s">
        <v>1521</v>
      </c>
      <c r="B654" s="1034" t="s">
        <v>715</v>
      </c>
      <c r="C654" s="1035">
        <v>0</v>
      </c>
    </row>
    <row r="655" spans="1:3" x14ac:dyDescent="0.25">
      <c r="A655" s="1034" t="s">
        <v>1522</v>
      </c>
      <c r="B655" s="1034" t="s">
        <v>799</v>
      </c>
      <c r="C655" s="1035">
        <v>0</v>
      </c>
    </row>
    <row r="656" spans="1:3" ht="26.25" x14ac:dyDescent="0.25">
      <c r="A656" s="1034" t="s">
        <v>1523</v>
      </c>
      <c r="B656" s="1034" t="s">
        <v>801</v>
      </c>
      <c r="C656" s="1035">
        <v>0</v>
      </c>
    </row>
    <row r="657" spans="1:3" x14ac:dyDescent="0.25">
      <c r="A657" s="1034" t="s">
        <v>1524</v>
      </c>
      <c r="B657" s="1034" t="s">
        <v>795</v>
      </c>
      <c r="C657" s="1035">
        <v>0</v>
      </c>
    </row>
    <row r="658" spans="1:3" x14ac:dyDescent="0.25">
      <c r="A658" s="1034" t="s">
        <v>1525</v>
      </c>
      <c r="B658" s="1034" t="s">
        <v>717</v>
      </c>
      <c r="C658" s="1035">
        <v>0</v>
      </c>
    </row>
    <row r="659" spans="1:3" x14ac:dyDescent="0.25">
      <c r="A659" s="1034" t="s">
        <v>1526</v>
      </c>
      <c r="B659" s="1034" t="s">
        <v>715</v>
      </c>
      <c r="C659" s="1035">
        <v>0</v>
      </c>
    </row>
    <row r="660" spans="1:3" ht="26.25" x14ac:dyDescent="0.25">
      <c r="A660" s="1034" t="s">
        <v>1527</v>
      </c>
      <c r="B660" s="1034" t="s">
        <v>801</v>
      </c>
      <c r="C660" s="1035">
        <v>0</v>
      </c>
    </row>
    <row r="661" spans="1:3" x14ac:dyDescent="0.25">
      <c r="A661" s="1034" t="s">
        <v>1528</v>
      </c>
      <c r="B661" s="1034" t="s">
        <v>717</v>
      </c>
      <c r="C661" s="1035">
        <v>0</v>
      </c>
    </row>
    <row r="662" spans="1:3" x14ac:dyDescent="0.25">
      <c r="A662" s="1034" t="s">
        <v>1529</v>
      </c>
      <c r="B662" s="1034" t="s">
        <v>715</v>
      </c>
      <c r="C662" s="1035">
        <v>0</v>
      </c>
    </row>
    <row r="663" spans="1:3" x14ac:dyDescent="0.25">
      <c r="A663" s="1034" t="s">
        <v>1530</v>
      </c>
      <c r="B663" s="1034" t="s">
        <v>809</v>
      </c>
      <c r="C663" s="1035">
        <v>446.02</v>
      </c>
    </row>
    <row r="664" spans="1:3" x14ac:dyDescent="0.25">
      <c r="A664" s="1034" t="s">
        <v>1531</v>
      </c>
      <c r="B664" s="1034" t="s">
        <v>1532</v>
      </c>
      <c r="C664" s="1035">
        <v>0</v>
      </c>
    </row>
    <row r="665" spans="1:3" x14ac:dyDescent="0.25">
      <c r="A665" s="1034" t="s">
        <v>1533</v>
      </c>
      <c r="B665" s="1034" t="s">
        <v>855</v>
      </c>
      <c r="C665" s="1036">
        <v>1511.29</v>
      </c>
    </row>
    <row r="666" spans="1:3" x14ac:dyDescent="0.25">
      <c r="A666" s="1034" t="s">
        <v>1534</v>
      </c>
      <c r="B666" s="1034" t="s">
        <v>717</v>
      </c>
      <c r="C666" s="1035">
        <v>0</v>
      </c>
    </row>
    <row r="667" spans="1:3" x14ac:dyDescent="0.25">
      <c r="A667" s="1034" t="s">
        <v>1535</v>
      </c>
      <c r="B667" s="1034" t="s">
        <v>715</v>
      </c>
      <c r="C667" s="1035">
        <v>0</v>
      </c>
    </row>
    <row r="668" spans="1:3" x14ac:dyDescent="0.25">
      <c r="A668" s="1034" t="s">
        <v>1536</v>
      </c>
      <c r="B668" s="1034" t="s">
        <v>742</v>
      </c>
      <c r="C668" s="1036">
        <v>2370</v>
      </c>
    </row>
    <row r="669" spans="1:3" ht="26.25" x14ac:dyDescent="0.25">
      <c r="A669" s="1034" t="s">
        <v>1537</v>
      </c>
      <c r="B669" s="1034" t="s">
        <v>744</v>
      </c>
      <c r="C669" s="1035">
        <v>55.68</v>
      </c>
    </row>
    <row r="670" spans="1:3" x14ac:dyDescent="0.25">
      <c r="A670" s="1034" t="s">
        <v>1538</v>
      </c>
      <c r="B670" s="1034" t="s">
        <v>1539</v>
      </c>
      <c r="C670" s="1035">
        <v>0</v>
      </c>
    </row>
    <row r="671" spans="1:3" x14ac:dyDescent="0.25">
      <c r="A671" s="1034" t="s">
        <v>1540</v>
      </c>
      <c r="B671" s="1034" t="s">
        <v>989</v>
      </c>
      <c r="C671" s="1035">
        <v>0</v>
      </c>
    </row>
    <row r="672" spans="1:3" ht="26.25" x14ac:dyDescent="0.25">
      <c r="A672" s="1034" t="s">
        <v>1541</v>
      </c>
      <c r="B672" s="1034" t="s">
        <v>823</v>
      </c>
      <c r="C672" s="1035">
        <v>0</v>
      </c>
    </row>
    <row r="673" spans="1:3" x14ac:dyDescent="0.25">
      <c r="A673" s="1034" t="s">
        <v>1542</v>
      </c>
      <c r="B673" s="1034" t="s">
        <v>757</v>
      </c>
      <c r="C673" s="1035">
        <v>0</v>
      </c>
    </row>
    <row r="674" spans="1:3" x14ac:dyDescent="0.25">
      <c r="A674" s="1034" t="s">
        <v>1543</v>
      </c>
      <c r="B674" s="1034" t="s">
        <v>995</v>
      </c>
      <c r="C674" s="1035">
        <v>0</v>
      </c>
    </row>
    <row r="675" spans="1:3" x14ac:dyDescent="0.25">
      <c r="A675" s="1034" t="s">
        <v>1544</v>
      </c>
      <c r="B675" s="1034" t="s">
        <v>1545</v>
      </c>
      <c r="C675" s="1035">
        <v>0</v>
      </c>
    </row>
    <row r="676" spans="1:3" x14ac:dyDescent="0.25">
      <c r="A676" s="1034" t="s">
        <v>1546</v>
      </c>
      <c r="B676" s="1034" t="s">
        <v>1547</v>
      </c>
      <c r="C676" s="1035">
        <v>0</v>
      </c>
    </row>
    <row r="677" spans="1:3" x14ac:dyDescent="0.25">
      <c r="A677" s="1034" t="s">
        <v>1548</v>
      </c>
      <c r="B677" s="1034" t="s">
        <v>831</v>
      </c>
      <c r="C677" s="1035">
        <v>160.01</v>
      </c>
    </row>
    <row r="678" spans="1:3" ht="26.25" x14ac:dyDescent="0.25">
      <c r="A678" s="1034" t="s">
        <v>1549</v>
      </c>
      <c r="B678" s="1034" t="s">
        <v>1001</v>
      </c>
      <c r="C678" s="1035">
        <v>0</v>
      </c>
    </row>
    <row r="679" spans="1:3" x14ac:dyDescent="0.25">
      <c r="A679" s="1034" t="s">
        <v>1550</v>
      </c>
      <c r="B679" s="1034" t="s">
        <v>767</v>
      </c>
      <c r="C679" s="1035">
        <v>0</v>
      </c>
    </row>
    <row r="680" spans="1:3" x14ac:dyDescent="0.25">
      <c r="A680" s="1034" t="s">
        <v>1551</v>
      </c>
      <c r="B680" s="1034" t="s">
        <v>1004</v>
      </c>
      <c r="C680" s="1035">
        <v>0</v>
      </c>
    </row>
    <row r="681" spans="1:3" x14ac:dyDescent="0.25">
      <c r="A681" s="1034" t="s">
        <v>1552</v>
      </c>
      <c r="B681" s="1034" t="s">
        <v>715</v>
      </c>
      <c r="C681" s="1035">
        <v>0</v>
      </c>
    </row>
    <row r="682" spans="1:3" x14ac:dyDescent="0.25">
      <c r="A682" s="1034" t="s">
        <v>1553</v>
      </c>
      <c r="B682" s="1034" t="s">
        <v>717</v>
      </c>
      <c r="C682" s="1035">
        <v>0</v>
      </c>
    </row>
    <row r="683" spans="1:3" x14ac:dyDescent="0.25">
      <c r="A683" s="1034" t="s">
        <v>1554</v>
      </c>
      <c r="B683" s="1034" t="s">
        <v>1008</v>
      </c>
      <c r="C683" s="1035">
        <v>0</v>
      </c>
    </row>
    <row r="684" spans="1:3" x14ac:dyDescent="0.25">
      <c r="A684" s="1034" t="s">
        <v>1555</v>
      </c>
      <c r="B684" s="1034" t="s">
        <v>715</v>
      </c>
      <c r="C684" s="1035">
        <v>0</v>
      </c>
    </row>
    <row r="685" spans="1:3" x14ac:dyDescent="0.25">
      <c r="A685" s="1034" t="s">
        <v>1556</v>
      </c>
      <c r="B685" s="1034" t="s">
        <v>724</v>
      </c>
      <c r="C685" s="1035">
        <v>0</v>
      </c>
    </row>
    <row r="686" spans="1:3" x14ac:dyDescent="0.25">
      <c r="A686" s="1034" t="s">
        <v>1557</v>
      </c>
      <c r="B686" s="1034" t="s">
        <v>846</v>
      </c>
      <c r="C686" s="1035">
        <v>0</v>
      </c>
    </row>
    <row r="687" spans="1:3" x14ac:dyDescent="0.25">
      <c r="A687" s="1034" t="s">
        <v>1558</v>
      </c>
      <c r="B687" s="1034" t="s">
        <v>728</v>
      </c>
      <c r="C687" s="1035">
        <v>0</v>
      </c>
    </row>
    <row r="688" spans="1:3" ht="26.25" x14ac:dyDescent="0.25">
      <c r="A688" s="1034" t="s">
        <v>1559</v>
      </c>
      <c r="B688" s="1034" t="s">
        <v>849</v>
      </c>
      <c r="C688" s="1035">
        <v>0</v>
      </c>
    </row>
    <row r="689" spans="1:3" x14ac:dyDescent="0.25">
      <c r="A689" s="1034" t="s">
        <v>1560</v>
      </c>
      <c r="B689" s="1034" t="s">
        <v>717</v>
      </c>
      <c r="C689" s="1035">
        <v>0</v>
      </c>
    </row>
    <row r="690" spans="1:3" x14ac:dyDescent="0.25">
      <c r="A690" s="1034" t="s">
        <v>1561</v>
      </c>
      <c r="B690" s="1034" t="s">
        <v>715</v>
      </c>
      <c r="C690" s="1035">
        <v>0</v>
      </c>
    </row>
    <row r="691" spans="1:3" x14ac:dyDescent="0.25">
      <c r="A691" s="1034" t="s">
        <v>1562</v>
      </c>
      <c r="B691" s="1034" t="s">
        <v>717</v>
      </c>
      <c r="C691" s="1035">
        <v>0</v>
      </c>
    </row>
    <row r="692" spans="1:3" x14ac:dyDescent="0.25">
      <c r="A692" s="1034" t="s">
        <v>1563</v>
      </c>
      <c r="B692" s="1034" t="s">
        <v>715</v>
      </c>
      <c r="C692" s="1035">
        <v>0</v>
      </c>
    </row>
    <row r="693" spans="1:3" ht="26.25" x14ac:dyDescent="0.25">
      <c r="A693" s="1034" t="s">
        <v>1564</v>
      </c>
      <c r="B693" s="1034" t="s">
        <v>813</v>
      </c>
      <c r="C693" s="1035">
        <v>0</v>
      </c>
    </row>
    <row r="694" spans="1:3" x14ac:dyDescent="0.25">
      <c r="A694" s="1034" t="s">
        <v>1565</v>
      </c>
      <c r="B694" s="1034" t="s">
        <v>717</v>
      </c>
      <c r="C694" s="1035">
        <v>0</v>
      </c>
    </row>
    <row r="695" spans="1:3" x14ac:dyDescent="0.25">
      <c r="A695" s="1034" t="s">
        <v>1566</v>
      </c>
      <c r="B695" s="1034" t="s">
        <v>715</v>
      </c>
      <c r="C695" s="1035">
        <v>0</v>
      </c>
    </row>
    <row r="696" spans="1:3" x14ac:dyDescent="0.25">
      <c r="A696" s="1034" t="s">
        <v>1567</v>
      </c>
      <c r="B696" s="1034" t="s">
        <v>742</v>
      </c>
      <c r="C696" s="1036">
        <v>4669</v>
      </c>
    </row>
    <row r="697" spans="1:3" ht="26.25" x14ac:dyDescent="0.25">
      <c r="A697" s="1034" t="s">
        <v>1568</v>
      </c>
      <c r="B697" s="1034" t="s">
        <v>744</v>
      </c>
      <c r="C697" s="1035">
        <v>55.68</v>
      </c>
    </row>
    <row r="698" spans="1:3" x14ac:dyDescent="0.25">
      <c r="A698" s="1034" t="s">
        <v>1569</v>
      </c>
      <c r="B698" s="1034" t="s">
        <v>721</v>
      </c>
      <c r="C698" s="1035">
        <v>0</v>
      </c>
    </row>
    <row r="699" spans="1:3" x14ac:dyDescent="0.25">
      <c r="A699" s="1034" t="s">
        <v>1570</v>
      </c>
      <c r="B699" s="1034" t="s">
        <v>795</v>
      </c>
      <c r="C699" s="1035">
        <v>0</v>
      </c>
    </row>
    <row r="700" spans="1:3" ht="26.25" x14ac:dyDescent="0.25">
      <c r="A700" s="1034" t="s">
        <v>1571</v>
      </c>
      <c r="B700" s="1034" t="s">
        <v>874</v>
      </c>
      <c r="C700" s="1035">
        <v>0</v>
      </c>
    </row>
    <row r="701" spans="1:3" x14ac:dyDescent="0.25">
      <c r="A701" s="1034" t="s">
        <v>1572</v>
      </c>
      <c r="B701" s="1034" t="s">
        <v>717</v>
      </c>
      <c r="C701" s="1035">
        <v>0</v>
      </c>
    </row>
    <row r="702" spans="1:3" x14ac:dyDescent="0.25">
      <c r="A702" s="1034" t="s">
        <v>1573</v>
      </c>
      <c r="B702" s="1034" t="s">
        <v>715</v>
      </c>
      <c r="C702" s="1035">
        <v>0</v>
      </c>
    </row>
    <row r="703" spans="1:3" ht="26.25" x14ac:dyDescent="0.25">
      <c r="A703" s="1034" t="s">
        <v>1574</v>
      </c>
      <c r="B703" s="1034" t="s">
        <v>801</v>
      </c>
      <c r="C703" s="1035">
        <v>0</v>
      </c>
    </row>
    <row r="704" spans="1:3" x14ac:dyDescent="0.25">
      <c r="A704" s="1034" t="s">
        <v>1575</v>
      </c>
      <c r="B704" s="1034" t="s">
        <v>717</v>
      </c>
      <c r="C704" s="1035">
        <v>0</v>
      </c>
    </row>
    <row r="705" spans="1:3" x14ac:dyDescent="0.25">
      <c r="A705" s="1034" t="s">
        <v>1576</v>
      </c>
      <c r="B705" s="1034" t="s">
        <v>715</v>
      </c>
      <c r="C705" s="1035">
        <v>0</v>
      </c>
    </row>
    <row r="706" spans="1:3" x14ac:dyDescent="0.25">
      <c r="A706" s="1034" t="s">
        <v>1577</v>
      </c>
      <c r="B706" s="1034" t="s">
        <v>767</v>
      </c>
      <c r="C706" s="1035">
        <v>0</v>
      </c>
    </row>
    <row r="707" spans="1:3" x14ac:dyDescent="0.25">
      <c r="A707" s="1034" t="s">
        <v>1578</v>
      </c>
      <c r="B707" s="1034" t="s">
        <v>882</v>
      </c>
      <c r="C707" s="1035">
        <v>0</v>
      </c>
    </row>
    <row r="708" spans="1:3" x14ac:dyDescent="0.25">
      <c r="A708" s="1034" t="s">
        <v>1579</v>
      </c>
      <c r="B708" s="1034" t="s">
        <v>783</v>
      </c>
      <c r="C708" s="1035">
        <v>0</v>
      </c>
    </row>
    <row r="709" spans="1:3" x14ac:dyDescent="0.25">
      <c r="A709" s="1034" t="s">
        <v>1580</v>
      </c>
      <c r="B709" s="1034" t="s">
        <v>715</v>
      </c>
      <c r="C709" s="1035">
        <v>0</v>
      </c>
    </row>
    <row r="710" spans="1:3" ht="26.25" x14ac:dyDescent="0.25">
      <c r="A710" s="1034" t="s">
        <v>1581</v>
      </c>
      <c r="B710" s="1034" t="s">
        <v>886</v>
      </c>
      <c r="C710" s="1035">
        <v>0</v>
      </c>
    </row>
    <row r="711" spans="1:3" ht="26.25" x14ac:dyDescent="0.25">
      <c r="A711" s="1034" t="s">
        <v>1582</v>
      </c>
      <c r="B711" s="1034" t="s">
        <v>744</v>
      </c>
      <c r="C711" s="1035">
        <v>55.68</v>
      </c>
    </row>
    <row r="712" spans="1:3" x14ac:dyDescent="0.25">
      <c r="A712" s="1034" t="s">
        <v>1583</v>
      </c>
      <c r="B712" s="1034" t="s">
        <v>751</v>
      </c>
      <c r="C712" s="1035">
        <v>0</v>
      </c>
    </row>
    <row r="713" spans="1:3" x14ac:dyDescent="0.25">
      <c r="A713" s="1034" t="s">
        <v>1584</v>
      </c>
      <c r="B713" s="1034" t="s">
        <v>1238</v>
      </c>
      <c r="C713" s="1035">
        <v>0</v>
      </c>
    </row>
    <row r="714" spans="1:3" x14ac:dyDescent="0.25">
      <c r="A714" s="1034" t="s">
        <v>1585</v>
      </c>
      <c r="B714" s="1034" t="s">
        <v>715</v>
      </c>
      <c r="C714" s="1035">
        <v>0</v>
      </c>
    </row>
    <row r="715" spans="1:3" x14ac:dyDescent="0.25">
      <c r="A715" s="1034" t="s">
        <v>1586</v>
      </c>
      <c r="B715" s="1034" t="s">
        <v>1045</v>
      </c>
      <c r="C715" s="1035">
        <v>0</v>
      </c>
    </row>
    <row r="716" spans="1:3" ht="26.25" x14ac:dyDescent="0.25">
      <c r="A716" s="1034" t="s">
        <v>1587</v>
      </c>
      <c r="B716" s="1034" t="s">
        <v>776</v>
      </c>
      <c r="C716" s="1035">
        <v>0</v>
      </c>
    </row>
    <row r="717" spans="1:3" x14ac:dyDescent="0.25">
      <c r="A717" s="1034" t="s">
        <v>1588</v>
      </c>
      <c r="B717" s="1034" t="s">
        <v>1589</v>
      </c>
      <c r="C717" s="1035">
        <v>0</v>
      </c>
    </row>
    <row r="718" spans="1:3" x14ac:dyDescent="0.25">
      <c r="A718" s="1034" t="s">
        <v>1590</v>
      </c>
      <c r="B718" s="1034" t="s">
        <v>757</v>
      </c>
      <c r="C718" s="1035">
        <v>0</v>
      </c>
    </row>
    <row r="719" spans="1:3" x14ac:dyDescent="0.25">
      <c r="A719" s="1034" t="s">
        <v>1591</v>
      </c>
      <c r="B719" s="1034" t="s">
        <v>783</v>
      </c>
      <c r="C719" s="1035">
        <v>0</v>
      </c>
    </row>
    <row r="720" spans="1:3" x14ac:dyDescent="0.25">
      <c r="A720" s="1034" t="s">
        <v>1592</v>
      </c>
      <c r="B720" s="1034" t="s">
        <v>900</v>
      </c>
      <c r="C720" s="1035">
        <v>0</v>
      </c>
    </row>
    <row r="721" spans="1:3" ht="26.25" x14ac:dyDescent="0.25">
      <c r="A721" s="1034" t="s">
        <v>1593</v>
      </c>
      <c r="B721" s="1034" t="s">
        <v>902</v>
      </c>
      <c r="C721" s="1035">
        <v>0</v>
      </c>
    </row>
    <row r="722" spans="1:3" x14ac:dyDescent="0.25">
      <c r="A722" s="1034" t="s">
        <v>1594</v>
      </c>
      <c r="B722" s="1034" t="s">
        <v>715</v>
      </c>
      <c r="C722" s="1035">
        <v>0</v>
      </c>
    </row>
    <row r="723" spans="1:3" x14ac:dyDescent="0.25">
      <c r="A723" s="1034" t="s">
        <v>1595</v>
      </c>
      <c r="B723" s="1034" t="s">
        <v>717</v>
      </c>
      <c r="C723" s="1035">
        <v>0</v>
      </c>
    </row>
    <row r="724" spans="1:3" x14ac:dyDescent="0.25">
      <c r="A724" s="1034" t="s">
        <v>1596</v>
      </c>
      <c r="B724" s="1034" t="s">
        <v>1597</v>
      </c>
      <c r="C724" s="1035">
        <v>0</v>
      </c>
    </row>
    <row r="725" spans="1:3" ht="26.25" x14ac:dyDescent="0.25">
      <c r="A725" s="1034" t="s">
        <v>1598</v>
      </c>
      <c r="B725" s="1034" t="s">
        <v>849</v>
      </c>
      <c r="C725" s="1035">
        <v>0</v>
      </c>
    </row>
    <row r="726" spans="1:3" ht="26.25" x14ac:dyDescent="0.25">
      <c r="A726" s="1034" t="s">
        <v>1599</v>
      </c>
      <c r="B726" s="1034" t="s">
        <v>813</v>
      </c>
      <c r="C726" s="1035">
        <v>0</v>
      </c>
    </row>
    <row r="727" spans="1:3" x14ac:dyDescent="0.25">
      <c r="A727" s="1034" t="s">
        <v>1600</v>
      </c>
      <c r="B727" s="1034" t="s">
        <v>717</v>
      </c>
      <c r="C727" s="1035">
        <v>0</v>
      </c>
    </row>
    <row r="728" spans="1:3" x14ac:dyDescent="0.25">
      <c r="A728" s="1034" t="s">
        <v>1601</v>
      </c>
      <c r="B728" s="1034" t="s">
        <v>715</v>
      </c>
      <c r="C728" s="1035">
        <v>0</v>
      </c>
    </row>
    <row r="729" spans="1:3" ht="26.25" x14ac:dyDescent="0.25">
      <c r="A729" s="1034" t="s">
        <v>1602</v>
      </c>
      <c r="B729" s="1034" t="s">
        <v>1603</v>
      </c>
      <c r="C729" s="1036">
        <v>13587.08</v>
      </c>
    </row>
    <row r="730" spans="1:3" x14ac:dyDescent="0.25">
      <c r="A730" s="1034" t="s">
        <v>1604</v>
      </c>
      <c r="B730" s="1034" t="s">
        <v>715</v>
      </c>
      <c r="C730" s="1035">
        <v>0</v>
      </c>
    </row>
    <row r="731" spans="1:3" x14ac:dyDescent="0.25">
      <c r="A731" s="1034" t="s">
        <v>1605</v>
      </c>
      <c r="B731" s="1034" t="s">
        <v>1606</v>
      </c>
      <c r="C731" s="1035">
        <v>0</v>
      </c>
    </row>
    <row r="732" spans="1:3" x14ac:dyDescent="0.25">
      <c r="A732" s="1034" t="s">
        <v>1607</v>
      </c>
      <c r="B732" s="1034" t="s">
        <v>1608</v>
      </c>
      <c r="C732" s="1035">
        <v>0</v>
      </c>
    </row>
    <row r="733" spans="1:3" x14ac:dyDescent="0.25">
      <c r="A733" s="1034" t="s">
        <v>1609</v>
      </c>
      <c r="B733" s="1034" t="s">
        <v>1095</v>
      </c>
      <c r="C733" s="1035">
        <v>0</v>
      </c>
    </row>
    <row r="734" spans="1:3" x14ac:dyDescent="0.25">
      <c r="A734" s="1034" t="s">
        <v>1610</v>
      </c>
      <c r="B734" s="1034" t="s">
        <v>842</v>
      </c>
      <c r="C734" s="1035">
        <v>0</v>
      </c>
    </row>
    <row r="735" spans="1:3" x14ac:dyDescent="0.25">
      <c r="A735" s="1034" t="s">
        <v>1611</v>
      </c>
      <c r="B735" s="1034" t="s">
        <v>1612</v>
      </c>
      <c r="C735" s="1035">
        <v>0</v>
      </c>
    </row>
    <row r="736" spans="1:3" x14ac:dyDescent="0.25">
      <c r="A736" s="1034" t="s">
        <v>1613</v>
      </c>
      <c r="B736" s="1034" t="s">
        <v>717</v>
      </c>
      <c r="C736" s="1035">
        <v>0</v>
      </c>
    </row>
    <row r="737" spans="1:3" x14ac:dyDescent="0.25">
      <c r="A737" s="1034" t="s">
        <v>1614</v>
      </c>
      <c r="B737" s="1034" t="s">
        <v>715</v>
      </c>
      <c r="C737" s="1035">
        <v>0</v>
      </c>
    </row>
    <row r="738" spans="1:3" x14ac:dyDescent="0.25">
      <c r="A738" s="1034" t="s">
        <v>1615</v>
      </c>
      <c r="B738" s="1034" t="s">
        <v>780</v>
      </c>
      <c r="C738" s="1035">
        <v>0</v>
      </c>
    </row>
    <row r="739" spans="1:3" x14ac:dyDescent="0.25">
      <c r="A739" s="1034" t="s">
        <v>1616</v>
      </c>
      <c r="B739" s="1034" t="s">
        <v>717</v>
      </c>
      <c r="C739" s="1035">
        <v>0</v>
      </c>
    </row>
    <row r="740" spans="1:3" x14ac:dyDescent="0.25">
      <c r="A740" s="1034" t="s">
        <v>1617</v>
      </c>
      <c r="B740" s="1034" t="s">
        <v>715</v>
      </c>
      <c r="C740" s="1035">
        <v>0</v>
      </c>
    </row>
    <row r="741" spans="1:3" x14ac:dyDescent="0.25">
      <c r="A741" s="1034" t="s">
        <v>1618</v>
      </c>
      <c r="B741" s="1034" t="s">
        <v>738</v>
      </c>
      <c r="C741" s="1036">
        <v>2211.94</v>
      </c>
    </row>
    <row r="742" spans="1:3" x14ac:dyDescent="0.25">
      <c r="A742" s="1034" t="s">
        <v>1619</v>
      </c>
      <c r="B742" s="1034" t="s">
        <v>717</v>
      </c>
      <c r="C742" s="1035">
        <v>0</v>
      </c>
    </row>
    <row r="743" spans="1:3" x14ac:dyDescent="0.25">
      <c r="A743" s="1034" t="s">
        <v>1620</v>
      </c>
      <c r="B743" s="1034" t="s">
        <v>715</v>
      </c>
      <c r="C743" s="1035">
        <v>0</v>
      </c>
    </row>
    <row r="744" spans="1:3" x14ac:dyDescent="0.25">
      <c r="A744" s="1034" t="s">
        <v>1621</v>
      </c>
      <c r="B744" s="1034" t="s">
        <v>742</v>
      </c>
      <c r="C744" s="1036">
        <v>2370</v>
      </c>
    </row>
    <row r="745" spans="1:3" ht="26.25" x14ac:dyDescent="0.25">
      <c r="A745" s="1034" t="s">
        <v>1622</v>
      </c>
      <c r="B745" s="1034" t="s">
        <v>744</v>
      </c>
      <c r="C745" s="1035">
        <v>55.68</v>
      </c>
    </row>
    <row r="746" spans="1:3" ht="26.25" x14ac:dyDescent="0.25">
      <c r="A746" s="1034" t="s">
        <v>1623</v>
      </c>
      <c r="B746" s="1034" t="s">
        <v>813</v>
      </c>
      <c r="C746" s="1035">
        <v>0</v>
      </c>
    </row>
    <row r="747" spans="1:3" x14ac:dyDescent="0.25">
      <c r="A747" s="1034" t="s">
        <v>1624</v>
      </c>
      <c r="B747" s="1034" t="s">
        <v>717</v>
      </c>
      <c r="C747" s="1035">
        <v>0</v>
      </c>
    </row>
    <row r="748" spans="1:3" x14ac:dyDescent="0.25">
      <c r="A748" s="1034" t="s">
        <v>1625</v>
      </c>
      <c r="B748" s="1034" t="s">
        <v>715</v>
      </c>
      <c r="C748" s="1035">
        <v>0</v>
      </c>
    </row>
    <row r="749" spans="1:3" ht="26.25" x14ac:dyDescent="0.25">
      <c r="A749" s="1034" t="s">
        <v>1626</v>
      </c>
      <c r="B749" s="1034" t="s">
        <v>744</v>
      </c>
      <c r="C749" s="1035">
        <v>55.68</v>
      </c>
    </row>
    <row r="750" spans="1:3" x14ac:dyDescent="0.25">
      <c r="A750" s="1034" t="s">
        <v>1627</v>
      </c>
      <c r="B750" s="1034" t="s">
        <v>929</v>
      </c>
      <c r="C750" s="1035">
        <v>0</v>
      </c>
    </row>
    <row r="751" spans="1:3" ht="26.25" x14ac:dyDescent="0.25">
      <c r="A751" s="1034" t="s">
        <v>1628</v>
      </c>
      <c r="B751" s="1034" t="s">
        <v>931</v>
      </c>
      <c r="C751" s="1035">
        <v>0</v>
      </c>
    </row>
    <row r="752" spans="1:3" x14ac:dyDescent="0.25">
      <c r="A752" s="1034" t="s">
        <v>1629</v>
      </c>
      <c r="B752" s="1034" t="s">
        <v>757</v>
      </c>
      <c r="C752" s="1035">
        <v>0</v>
      </c>
    </row>
    <row r="753" spans="1:3" ht="26.25" x14ac:dyDescent="0.25">
      <c r="A753" s="1034" t="s">
        <v>1630</v>
      </c>
      <c r="B753" s="1034" t="s">
        <v>759</v>
      </c>
      <c r="C753" s="1035">
        <v>0</v>
      </c>
    </row>
    <row r="754" spans="1:3" x14ac:dyDescent="0.25">
      <c r="A754" s="1034" t="s">
        <v>1631</v>
      </c>
      <c r="B754" s="1034" t="s">
        <v>761</v>
      </c>
      <c r="C754" s="1035">
        <v>0</v>
      </c>
    </row>
    <row r="755" spans="1:3" x14ac:dyDescent="0.25">
      <c r="A755" s="1034" t="s">
        <v>1632</v>
      </c>
      <c r="B755" s="1034" t="s">
        <v>763</v>
      </c>
      <c r="C755" s="1035">
        <v>0</v>
      </c>
    </row>
    <row r="756" spans="1:3" x14ac:dyDescent="0.25">
      <c r="A756" s="1034" t="s">
        <v>1633</v>
      </c>
      <c r="B756" s="1034" t="s">
        <v>831</v>
      </c>
      <c r="C756" s="1035">
        <v>160.01</v>
      </c>
    </row>
    <row r="757" spans="1:3" ht="26.25" x14ac:dyDescent="0.25">
      <c r="A757" s="1034" t="s">
        <v>1634</v>
      </c>
      <c r="B757" s="1034" t="s">
        <v>935</v>
      </c>
      <c r="C757" s="1035">
        <v>0</v>
      </c>
    </row>
    <row r="758" spans="1:3" x14ac:dyDescent="0.25">
      <c r="A758" s="1034" t="s">
        <v>1635</v>
      </c>
      <c r="B758" s="1034" t="s">
        <v>767</v>
      </c>
      <c r="C758" s="1035">
        <v>0</v>
      </c>
    </row>
    <row r="759" spans="1:3" x14ac:dyDescent="0.25">
      <c r="A759" s="1034" t="s">
        <v>1636</v>
      </c>
      <c r="B759" s="1034" t="s">
        <v>769</v>
      </c>
      <c r="C759" s="1035">
        <v>0</v>
      </c>
    </row>
    <row r="760" spans="1:3" x14ac:dyDescent="0.25">
      <c r="A760" s="1034" t="s">
        <v>1637</v>
      </c>
      <c r="B760" s="1034" t="s">
        <v>715</v>
      </c>
      <c r="C760" s="1035">
        <v>0</v>
      </c>
    </row>
    <row r="761" spans="1:3" x14ac:dyDescent="0.25">
      <c r="A761" s="1034" t="s">
        <v>1638</v>
      </c>
      <c r="B761" s="1034" t="s">
        <v>717</v>
      </c>
      <c r="C761" s="1035">
        <v>0</v>
      </c>
    </row>
    <row r="762" spans="1:3" x14ac:dyDescent="0.25">
      <c r="A762" s="1034" t="s">
        <v>1639</v>
      </c>
      <c r="B762" s="1034" t="s">
        <v>715</v>
      </c>
      <c r="C762" s="1035">
        <v>0</v>
      </c>
    </row>
    <row r="763" spans="1:3" x14ac:dyDescent="0.25">
      <c r="A763" s="1034" t="s">
        <v>1640</v>
      </c>
      <c r="B763" s="1034" t="s">
        <v>724</v>
      </c>
      <c r="C763" s="1035">
        <v>0</v>
      </c>
    </row>
    <row r="764" spans="1:3" ht="26.25" x14ac:dyDescent="0.25">
      <c r="A764" s="1034" t="s">
        <v>1641</v>
      </c>
      <c r="B764" s="1034" t="s">
        <v>1642</v>
      </c>
      <c r="C764" s="1035">
        <v>0</v>
      </c>
    </row>
    <row r="765" spans="1:3" x14ac:dyDescent="0.25">
      <c r="A765" s="1034" t="s">
        <v>1643</v>
      </c>
      <c r="B765" s="1034" t="s">
        <v>728</v>
      </c>
      <c r="C765" s="1035">
        <v>0</v>
      </c>
    </row>
    <row r="766" spans="1:3" x14ac:dyDescent="0.25">
      <c r="A766" s="1034" t="s">
        <v>1644</v>
      </c>
      <c r="B766" s="1034" t="s">
        <v>757</v>
      </c>
      <c r="C766" s="1035">
        <v>0</v>
      </c>
    </row>
    <row r="767" spans="1:3" x14ac:dyDescent="0.25">
      <c r="A767" s="1034" t="s">
        <v>1645</v>
      </c>
      <c r="B767" s="1034" t="s">
        <v>1646</v>
      </c>
      <c r="C767" s="1035">
        <v>0</v>
      </c>
    </row>
    <row r="768" spans="1:3" ht="26.25" x14ac:dyDescent="0.25">
      <c r="A768" s="1034" t="s">
        <v>1647</v>
      </c>
      <c r="B768" s="1034" t="s">
        <v>774</v>
      </c>
      <c r="C768" s="1035">
        <v>0</v>
      </c>
    </row>
    <row r="769" spans="1:3" x14ac:dyDescent="0.25">
      <c r="A769" s="1034" t="s">
        <v>1648</v>
      </c>
      <c r="B769" s="1034" t="s">
        <v>954</v>
      </c>
      <c r="C769" s="1035">
        <v>0</v>
      </c>
    </row>
    <row r="770" spans="1:3" x14ac:dyDescent="0.25">
      <c r="A770" s="1034" t="s">
        <v>1649</v>
      </c>
      <c r="B770" s="1034" t="s">
        <v>956</v>
      </c>
      <c r="C770" s="1035">
        <v>0</v>
      </c>
    </row>
    <row r="771" spans="1:3" x14ac:dyDescent="0.25">
      <c r="A771" s="1034" t="s">
        <v>1650</v>
      </c>
      <c r="B771" s="1034" t="s">
        <v>715</v>
      </c>
      <c r="C771" s="1035">
        <v>0</v>
      </c>
    </row>
    <row r="772" spans="1:3" x14ac:dyDescent="0.25">
      <c r="A772" s="1034" t="s">
        <v>1651</v>
      </c>
      <c r="B772" s="1034" t="s">
        <v>717</v>
      </c>
      <c r="C772" s="1035">
        <v>0</v>
      </c>
    </row>
    <row r="773" spans="1:3" ht="26.25" x14ac:dyDescent="0.25">
      <c r="A773" s="1034" t="s">
        <v>1652</v>
      </c>
      <c r="B773" s="1034" t="s">
        <v>960</v>
      </c>
      <c r="C773" s="1035">
        <v>0</v>
      </c>
    </row>
    <row r="774" spans="1:3" x14ac:dyDescent="0.25">
      <c r="A774" s="1034" t="s">
        <v>1653</v>
      </c>
      <c r="B774" s="1034" t="s">
        <v>715</v>
      </c>
      <c r="C774" s="1035">
        <v>0</v>
      </c>
    </row>
    <row r="775" spans="1:3" x14ac:dyDescent="0.25">
      <c r="A775" s="1034" t="s">
        <v>1654</v>
      </c>
      <c r="B775" s="1034" t="s">
        <v>717</v>
      </c>
      <c r="C775" s="1035">
        <v>0</v>
      </c>
    </row>
    <row r="776" spans="1:3" ht="26.25" x14ac:dyDescent="0.25">
      <c r="A776" s="1034" t="s">
        <v>1655</v>
      </c>
      <c r="B776" s="1034" t="s">
        <v>1115</v>
      </c>
      <c r="C776" s="1035">
        <v>0</v>
      </c>
    </row>
    <row r="777" spans="1:3" ht="26.25" x14ac:dyDescent="0.25">
      <c r="A777" s="1034" t="s">
        <v>1656</v>
      </c>
      <c r="B777" s="1034" t="s">
        <v>849</v>
      </c>
      <c r="C777" s="1035">
        <v>0</v>
      </c>
    </row>
    <row r="778" spans="1:3" ht="26.25" x14ac:dyDescent="0.25">
      <c r="A778" s="1034" t="s">
        <v>1657</v>
      </c>
      <c r="B778" s="1034" t="s">
        <v>1118</v>
      </c>
      <c r="C778" s="1035">
        <v>0</v>
      </c>
    </row>
    <row r="779" spans="1:3" x14ac:dyDescent="0.25">
      <c r="A779" s="1034" t="s">
        <v>1658</v>
      </c>
      <c r="B779" s="1034" t="s">
        <v>717</v>
      </c>
      <c r="C779" s="1035">
        <v>0</v>
      </c>
    </row>
    <row r="780" spans="1:3" x14ac:dyDescent="0.25">
      <c r="A780" s="1034" t="s">
        <v>1659</v>
      </c>
      <c r="B780" s="1034" t="s">
        <v>715</v>
      </c>
      <c r="C780" s="1035">
        <v>0</v>
      </c>
    </row>
    <row r="781" spans="1:3" x14ac:dyDescent="0.25">
      <c r="A781" s="1034" t="s">
        <v>1660</v>
      </c>
      <c r="B781" s="1034" t="s">
        <v>971</v>
      </c>
      <c r="C781" s="1035">
        <v>0</v>
      </c>
    </row>
    <row r="782" spans="1:3" ht="26.25" x14ac:dyDescent="0.25">
      <c r="A782" s="1034" t="s">
        <v>1661</v>
      </c>
      <c r="B782" s="1034" t="s">
        <v>801</v>
      </c>
      <c r="C782" s="1035">
        <v>0</v>
      </c>
    </row>
    <row r="783" spans="1:3" x14ac:dyDescent="0.25">
      <c r="A783" s="1034" t="s">
        <v>1662</v>
      </c>
      <c r="B783" s="1034" t="s">
        <v>795</v>
      </c>
      <c r="C783" s="1035">
        <v>0</v>
      </c>
    </row>
    <row r="784" spans="1:3" x14ac:dyDescent="0.25">
      <c r="A784" s="1034" t="s">
        <v>1663</v>
      </c>
      <c r="B784" s="1034" t="s">
        <v>1664</v>
      </c>
      <c r="C784" s="1035">
        <v>0</v>
      </c>
    </row>
    <row r="785" spans="1:3" x14ac:dyDescent="0.25">
      <c r="A785" s="1034" t="s">
        <v>1665</v>
      </c>
      <c r="B785" s="1034" t="s">
        <v>717</v>
      </c>
      <c r="C785" s="1035">
        <v>0</v>
      </c>
    </row>
    <row r="786" spans="1:3" x14ac:dyDescent="0.25">
      <c r="A786" s="1034" t="s">
        <v>1666</v>
      </c>
      <c r="B786" s="1034" t="s">
        <v>715</v>
      </c>
      <c r="C786" s="1035">
        <v>0</v>
      </c>
    </row>
    <row r="787" spans="1:3" ht="26.25" x14ac:dyDescent="0.25">
      <c r="A787" s="1034" t="s">
        <v>1667</v>
      </c>
      <c r="B787" s="1034" t="s">
        <v>801</v>
      </c>
      <c r="C787" s="1035">
        <v>0</v>
      </c>
    </row>
    <row r="788" spans="1:3" x14ac:dyDescent="0.25">
      <c r="A788" s="1034" t="s">
        <v>1668</v>
      </c>
      <c r="B788" s="1034" t="s">
        <v>717</v>
      </c>
      <c r="C788" s="1035">
        <v>0</v>
      </c>
    </row>
    <row r="789" spans="1:3" x14ac:dyDescent="0.25">
      <c r="A789" s="1034" t="s">
        <v>1669</v>
      </c>
      <c r="B789" s="1034" t="s">
        <v>715</v>
      </c>
      <c r="C789" s="1035">
        <v>0</v>
      </c>
    </row>
    <row r="790" spans="1:3" x14ac:dyDescent="0.25">
      <c r="A790" s="1034" t="s">
        <v>1670</v>
      </c>
      <c r="B790" s="1034" t="s">
        <v>809</v>
      </c>
      <c r="C790" s="1035">
        <v>446.02</v>
      </c>
    </row>
    <row r="791" spans="1:3" x14ac:dyDescent="0.25">
      <c r="A791" s="1034" t="s">
        <v>1671</v>
      </c>
      <c r="B791" s="1034" t="s">
        <v>1135</v>
      </c>
      <c r="C791" s="1035">
        <v>0</v>
      </c>
    </row>
    <row r="792" spans="1:3" x14ac:dyDescent="0.25">
      <c r="A792" s="1034" t="s">
        <v>1672</v>
      </c>
      <c r="B792" s="1034" t="s">
        <v>855</v>
      </c>
      <c r="C792" s="1036">
        <v>1511.29</v>
      </c>
    </row>
    <row r="793" spans="1:3" x14ac:dyDescent="0.25">
      <c r="A793" s="1034" t="s">
        <v>1673</v>
      </c>
      <c r="B793" s="1034" t="s">
        <v>717</v>
      </c>
      <c r="C793" s="1035">
        <v>0</v>
      </c>
    </row>
    <row r="794" spans="1:3" x14ac:dyDescent="0.25">
      <c r="A794" s="1034" t="s">
        <v>1674</v>
      </c>
      <c r="B794" s="1034" t="s">
        <v>715</v>
      </c>
      <c r="C794" s="1035">
        <v>0</v>
      </c>
    </row>
    <row r="795" spans="1:3" x14ac:dyDescent="0.25">
      <c r="A795" s="1034" t="s">
        <v>1675</v>
      </c>
      <c r="B795" s="1034" t="s">
        <v>809</v>
      </c>
      <c r="C795" s="1036">
        <v>2370</v>
      </c>
    </row>
    <row r="796" spans="1:3" ht="26.25" x14ac:dyDescent="0.25">
      <c r="A796" s="1034" t="s">
        <v>1676</v>
      </c>
      <c r="B796" s="1034" t="s">
        <v>744</v>
      </c>
      <c r="C796" s="1035">
        <v>55.68</v>
      </c>
    </row>
    <row r="797" spans="1:3" x14ac:dyDescent="0.25">
      <c r="A797" s="1034" t="s">
        <v>1677</v>
      </c>
      <c r="B797" s="1034" t="s">
        <v>751</v>
      </c>
      <c r="C797" s="1035">
        <v>0</v>
      </c>
    </row>
    <row r="798" spans="1:3" x14ac:dyDescent="0.25">
      <c r="A798" s="1034" t="s">
        <v>1678</v>
      </c>
      <c r="B798" s="1034" t="s">
        <v>751</v>
      </c>
      <c r="C798" s="1035">
        <v>0</v>
      </c>
    </row>
    <row r="799" spans="1:3" x14ac:dyDescent="0.25">
      <c r="A799" s="1034" t="s">
        <v>1679</v>
      </c>
      <c r="B799" s="1034" t="s">
        <v>757</v>
      </c>
      <c r="C799" s="1035">
        <v>0</v>
      </c>
    </row>
    <row r="800" spans="1:3" x14ac:dyDescent="0.25">
      <c r="A800" s="1034" t="s">
        <v>1680</v>
      </c>
      <c r="B800" s="1034" t="s">
        <v>995</v>
      </c>
      <c r="C800" s="1035">
        <v>0</v>
      </c>
    </row>
    <row r="801" spans="1:3" x14ac:dyDescent="0.25">
      <c r="A801" s="1034" t="s">
        <v>1681</v>
      </c>
      <c r="B801" s="1034" t="s">
        <v>1545</v>
      </c>
      <c r="C801" s="1035">
        <v>0</v>
      </c>
    </row>
    <row r="802" spans="1:3" x14ac:dyDescent="0.25">
      <c r="A802" s="1034" t="s">
        <v>1682</v>
      </c>
      <c r="B802" s="1034" t="s">
        <v>1683</v>
      </c>
      <c r="C802" s="1035">
        <v>0</v>
      </c>
    </row>
    <row r="803" spans="1:3" x14ac:dyDescent="0.25">
      <c r="A803" s="1034" t="s">
        <v>1684</v>
      </c>
      <c r="B803" s="1034" t="s">
        <v>757</v>
      </c>
      <c r="C803" s="1035">
        <v>39.6</v>
      </c>
    </row>
    <row r="804" spans="1:3" ht="26.25" x14ac:dyDescent="0.25">
      <c r="A804" s="1034" t="s">
        <v>1685</v>
      </c>
      <c r="B804" s="1034" t="s">
        <v>1686</v>
      </c>
      <c r="C804" s="1035">
        <v>0</v>
      </c>
    </row>
    <row r="805" spans="1:3" x14ac:dyDescent="0.25">
      <c r="A805" s="1034" t="s">
        <v>1687</v>
      </c>
      <c r="B805" s="1034" t="s">
        <v>767</v>
      </c>
      <c r="C805" s="1035">
        <v>0</v>
      </c>
    </row>
    <row r="806" spans="1:3" x14ac:dyDescent="0.25">
      <c r="A806" s="1034" t="s">
        <v>1688</v>
      </c>
      <c r="B806" s="1034" t="s">
        <v>1004</v>
      </c>
      <c r="C806" s="1035">
        <v>0</v>
      </c>
    </row>
    <row r="807" spans="1:3" x14ac:dyDescent="0.25">
      <c r="A807" s="1034" t="s">
        <v>1689</v>
      </c>
      <c r="B807" s="1034" t="s">
        <v>715</v>
      </c>
      <c r="C807" s="1035">
        <v>0</v>
      </c>
    </row>
    <row r="808" spans="1:3" x14ac:dyDescent="0.25">
      <c r="A808" s="1034" t="s">
        <v>1690</v>
      </c>
      <c r="B808" s="1034" t="s">
        <v>717</v>
      </c>
      <c r="C808" s="1035">
        <v>0</v>
      </c>
    </row>
    <row r="809" spans="1:3" x14ac:dyDescent="0.25">
      <c r="A809" s="1034" t="s">
        <v>1691</v>
      </c>
      <c r="B809" s="1034" t="s">
        <v>1692</v>
      </c>
      <c r="C809" s="1035">
        <v>0</v>
      </c>
    </row>
    <row r="810" spans="1:3" x14ac:dyDescent="0.25">
      <c r="A810" s="1034" t="s">
        <v>1693</v>
      </c>
      <c r="B810" s="1034" t="s">
        <v>1161</v>
      </c>
      <c r="C810" s="1035">
        <v>0</v>
      </c>
    </row>
    <row r="811" spans="1:3" x14ac:dyDescent="0.25">
      <c r="A811" s="1034" t="s">
        <v>1694</v>
      </c>
      <c r="B811" s="1034" t="s">
        <v>715</v>
      </c>
      <c r="C811" s="1035">
        <v>0</v>
      </c>
    </row>
    <row r="812" spans="1:3" x14ac:dyDescent="0.25">
      <c r="A812" s="1034" t="s">
        <v>1695</v>
      </c>
      <c r="B812" s="1034" t="s">
        <v>724</v>
      </c>
      <c r="C812" s="1035">
        <v>0</v>
      </c>
    </row>
    <row r="813" spans="1:3" x14ac:dyDescent="0.25">
      <c r="A813" s="1034" t="s">
        <v>1696</v>
      </c>
      <c r="B813" s="1034" t="s">
        <v>846</v>
      </c>
      <c r="C813" s="1035">
        <v>0</v>
      </c>
    </row>
    <row r="814" spans="1:3" x14ac:dyDescent="0.25">
      <c r="A814" s="1034" t="s">
        <v>1697</v>
      </c>
      <c r="B814" s="1034" t="s">
        <v>1147</v>
      </c>
      <c r="C814" s="1035">
        <v>0</v>
      </c>
    </row>
    <row r="815" spans="1:3" x14ac:dyDescent="0.25">
      <c r="A815" s="1034" t="s">
        <v>1698</v>
      </c>
      <c r="B815" s="1034" t="s">
        <v>1014</v>
      </c>
      <c r="C815" s="1035">
        <v>137.46</v>
      </c>
    </row>
    <row r="816" spans="1:3" x14ac:dyDescent="0.25">
      <c r="A816" s="1034" t="s">
        <v>1699</v>
      </c>
      <c r="B816" s="1034" t="s">
        <v>717</v>
      </c>
      <c r="C816" s="1035">
        <v>0</v>
      </c>
    </row>
    <row r="817" spans="1:3" x14ac:dyDescent="0.25">
      <c r="A817" s="1034" t="s">
        <v>1700</v>
      </c>
      <c r="B817" s="1034" t="s">
        <v>715</v>
      </c>
      <c r="C817" s="1035">
        <v>0</v>
      </c>
    </row>
    <row r="818" spans="1:3" x14ac:dyDescent="0.25">
      <c r="A818" s="1034" t="s">
        <v>1701</v>
      </c>
      <c r="B818" s="1034" t="s">
        <v>717</v>
      </c>
      <c r="C818" s="1035">
        <v>0</v>
      </c>
    </row>
    <row r="819" spans="1:3" x14ac:dyDescent="0.25">
      <c r="A819" s="1034" t="s">
        <v>1702</v>
      </c>
      <c r="B819" s="1034" t="s">
        <v>715</v>
      </c>
      <c r="C819" s="1035">
        <v>0</v>
      </c>
    </row>
    <row r="820" spans="1:3" ht="26.25" x14ac:dyDescent="0.25">
      <c r="A820" s="1034" t="s">
        <v>1703</v>
      </c>
      <c r="B820" s="1034" t="s">
        <v>813</v>
      </c>
      <c r="C820" s="1035">
        <v>0</v>
      </c>
    </row>
    <row r="821" spans="1:3" x14ac:dyDescent="0.25">
      <c r="A821" s="1034" t="s">
        <v>1704</v>
      </c>
      <c r="B821" s="1034" t="s">
        <v>717</v>
      </c>
      <c r="C821" s="1035">
        <v>0</v>
      </c>
    </row>
    <row r="822" spans="1:3" x14ac:dyDescent="0.25">
      <c r="A822" s="1034" t="s">
        <v>1705</v>
      </c>
      <c r="B822" s="1034" t="s">
        <v>715</v>
      </c>
      <c r="C822" s="1035">
        <v>0</v>
      </c>
    </row>
    <row r="823" spans="1:3" x14ac:dyDescent="0.25">
      <c r="A823" s="1034" t="s">
        <v>1706</v>
      </c>
      <c r="B823" s="1034" t="s">
        <v>742</v>
      </c>
      <c r="C823" s="1036">
        <v>4669</v>
      </c>
    </row>
    <row r="824" spans="1:3" ht="26.25" x14ac:dyDescent="0.25">
      <c r="A824" s="1034" t="s">
        <v>1707</v>
      </c>
      <c r="B824" s="1034" t="s">
        <v>744</v>
      </c>
      <c r="C824" s="1035">
        <v>55.68</v>
      </c>
    </row>
    <row r="825" spans="1:3" ht="26.25" x14ac:dyDescent="0.25">
      <c r="A825" s="1034" t="s">
        <v>1708</v>
      </c>
      <c r="B825" s="1034" t="s">
        <v>1709</v>
      </c>
      <c r="C825" s="1035">
        <v>0</v>
      </c>
    </row>
    <row r="826" spans="1:3" x14ac:dyDescent="0.25">
      <c r="A826" s="1034" t="s">
        <v>1710</v>
      </c>
      <c r="B826" s="1034" t="s">
        <v>717</v>
      </c>
      <c r="C826" s="1035">
        <v>0</v>
      </c>
    </row>
    <row r="827" spans="1:3" x14ac:dyDescent="0.25">
      <c r="A827" s="1034" t="s">
        <v>1711</v>
      </c>
      <c r="B827" s="1034" t="s">
        <v>715</v>
      </c>
      <c r="C827" s="1035">
        <v>0</v>
      </c>
    </row>
    <row r="828" spans="1:3" x14ac:dyDescent="0.25">
      <c r="A828" s="1034" t="s">
        <v>1712</v>
      </c>
      <c r="B828" s="1034" t="s">
        <v>1244</v>
      </c>
      <c r="C828" s="1035">
        <v>0</v>
      </c>
    </row>
    <row r="829" spans="1:3" x14ac:dyDescent="0.25">
      <c r="A829" s="1034" t="s">
        <v>1713</v>
      </c>
      <c r="B829" s="1034" t="s">
        <v>751</v>
      </c>
      <c r="C829" s="1035">
        <v>0</v>
      </c>
    </row>
    <row r="830" spans="1:3" x14ac:dyDescent="0.25">
      <c r="A830" s="1034" t="s">
        <v>1714</v>
      </c>
      <c r="B830" s="1034" t="s">
        <v>1238</v>
      </c>
      <c r="C830" s="1035">
        <v>0</v>
      </c>
    </row>
    <row r="831" spans="1:3" ht="26.25" x14ac:dyDescent="0.25">
      <c r="A831" s="1034" t="s">
        <v>1715</v>
      </c>
      <c r="B831" s="1034" t="s">
        <v>823</v>
      </c>
      <c r="C831" s="1035">
        <v>0</v>
      </c>
    </row>
    <row r="832" spans="1:3" x14ac:dyDescent="0.25">
      <c r="A832" s="1034" t="s">
        <v>1716</v>
      </c>
      <c r="B832" s="1034" t="s">
        <v>717</v>
      </c>
      <c r="C832" s="1035">
        <v>0</v>
      </c>
    </row>
    <row r="833" spans="1:3" x14ac:dyDescent="0.25">
      <c r="A833" s="1034" t="s">
        <v>1717</v>
      </c>
      <c r="B833" s="1034" t="s">
        <v>715</v>
      </c>
      <c r="C833" s="1035">
        <v>0</v>
      </c>
    </row>
    <row r="834" spans="1:3" x14ac:dyDescent="0.25">
      <c r="A834" s="1034" t="s">
        <v>1718</v>
      </c>
      <c r="B834" s="1034" t="s">
        <v>767</v>
      </c>
      <c r="C834" s="1035">
        <v>0</v>
      </c>
    </row>
    <row r="835" spans="1:3" x14ac:dyDescent="0.25">
      <c r="A835" s="1034" t="s">
        <v>1719</v>
      </c>
      <c r="B835" s="1034" t="s">
        <v>1720</v>
      </c>
      <c r="C835" s="1035">
        <v>0</v>
      </c>
    </row>
    <row r="836" spans="1:3" ht="26.25" x14ac:dyDescent="0.25">
      <c r="A836" s="1034" t="s">
        <v>1721</v>
      </c>
      <c r="B836" s="1034" t="s">
        <v>774</v>
      </c>
      <c r="C836" s="1035">
        <v>0</v>
      </c>
    </row>
    <row r="837" spans="1:3" x14ac:dyDescent="0.25">
      <c r="A837" s="1034" t="s">
        <v>1722</v>
      </c>
      <c r="B837" s="1034" t="s">
        <v>715</v>
      </c>
      <c r="C837" s="1035">
        <v>0</v>
      </c>
    </row>
    <row r="838" spans="1:3" x14ac:dyDescent="0.25">
      <c r="A838" s="1034" t="s">
        <v>1723</v>
      </c>
      <c r="B838" s="1034" t="s">
        <v>809</v>
      </c>
      <c r="C838" s="1035">
        <v>446.02</v>
      </c>
    </row>
    <row r="839" spans="1:3" ht="26.25" x14ac:dyDescent="0.25">
      <c r="A839" s="1034" t="s">
        <v>1724</v>
      </c>
      <c r="B839" s="1034" t="s">
        <v>744</v>
      </c>
      <c r="C839" s="1035">
        <v>55.68</v>
      </c>
    </row>
    <row r="840" spans="1:3" x14ac:dyDescent="0.25">
      <c r="A840" s="1034" t="s">
        <v>1725</v>
      </c>
      <c r="B840" s="1034" t="s">
        <v>751</v>
      </c>
      <c r="C840" s="1035">
        <v>0</v>
      </c>
    </row>
    <row r="841" spans="1:3" x14ac:dyDescent="0.25">
      <c r="A841" s="1034" t="s">
        <v>1726</v>
      </c>
      <c r="B841" s="1034" t="s">
        <v>989</v>
      </c>
      <c r="C841" s="1035">
        <v>0</v>
      </c>
    </row>
    <row r="842" spans="1:3" x14ac:dyDescent="0.25">
      <c r="A842" s="1034" t="s">
        <v>1727</v>
      </c>
      <c r="B842" s="1034" t="s">
        <v>715</v>
      </c>
      <c r="C842" s="1035">
        <v>0</v>
      </c>
    </row>
    <row r="843" spans="1:3" ht="26.25" x14ac:dyDescent="0.25">
      <c r="A843" s="1034" t="s">
        <v>1728</v>
      </c>
      <c r="B843" s="1034" t="s">
        <v>774</v>
      </c>
      <c r="C843" s="1035">
        <v>0</v>
      </c>
    </row>
    <row r="844" spans="1:3" ht="26.25" x14ac:dyDescent="0.25">
      <c r="A844" s="1034" t="s">
        <v>1729</v>
      </c>
      <c r="B844" s="1034" t="s">
        <v>776</v>
      </c>
      <c r="C844" s="1035">
        <v>0</v>
      </c>
    </row>
    <row r="845" spans="1:3" x14ac:dyDescent="0.25">
      <c r="A845" s="1034" t="s">
        <v>1730</v>
      </c>
      <c r="B845" s="1034" t="s">
        <v>1048</v>
      </c>
      <c r="C845" s="1035">
        <v>0</v>
      </c>
    </row>
    <row r="846" spans="1:3" x14ac:dyDescent="0.25">
      <c r="A846" s="1034" t="s">
        <v>1731</v>
      </c>
      <c r="B846" s="1034" t="s">
        <v>1204</v>
      </c>
      <c r="C846" s="1035">
        <v>371.2</v>
      </c>
    </row>
    <row r="847" spans="1:3" x14ac:dyDescent="0.25">
      <c r="A847" s="1034" t="s">
        <v>1732</v>
      </c>
      <c r="B847" s="1034" t="s">
        <v>757</v>
      </c>
      <c r="C847" s="1035">
        <v>0</v>
      </c>
    </row>
    <row r="848" spans="1:3" x14ac:dyDescent="0.25">
      <c r="A848" s="1034" t="s">
        <v>1733</v>
      </c>
      <c r="B848" s="1034" t="s">
        <v>783</v>
      </c>
      <c r="C848" s="1035">
        <v>0</v>
      </c>
    </row>
    <row r="849" spans="1:3" x14ac:dyDescent="0.25">
      <c r="A849" s="1034" t="s">
        <v>1734</v>
      </c>
      <c r="B849" s="1034" t="s">
        <v>1208</v>
      </c>
      <c r="C849" s="1035">
        <v>0</v>
      </c>
    </row>
    <row r="850" spans="1:3" x14ac:dyDescent="0.25">
      <c r="A850" s="1034" t="s">
        <v>1735</v>
      </c>
      <c r="B850" s="1034" t="s">
        <v>1736</v>
      </c>
      <c r="C850" s="1035">
        <v>0</v>
      </c>
    </row>
    <row r="851" spans="1:3" x14ac:dyDescent="0.25">
      <c r="A851" s="1034" t="s">
        <v>1737</v>
      </c>
      <c r="B851" s="1034" t="s">
        <v>715</v>
      </c>
      <c r="C851" s="1035">
        <v>0</v>
      </c>
    </row>
    <row r="852" spans="1:3" x14ac:dyDescent="0.25">
      <c r="A852" s="1034" t="s">
        <v>1738</v>
      </c>
      <c r="B852" s="1034" t="s">
        <v>717</v>
      </c>
      <c r="C852" s="1035">
        <v>0</v>
      </c>
    </row>
    <row r="853" spans="1:3" x14ac:dyDescent="0.25">
      <c r="A853" s="1034" t="s">
        <v>1739</v>
      </c>
      <c r="B853" s="1034" t="s">
        <v>1214</v>
      </c>
      <c r="C853" s="1035">
        <v>0</v>
      </c>
    </row>
    <row r="854" spans="1:3" x14ac:dyDescent="0.25">
      <c r="A854" s="1034" t="s">
        <v>1740</v>
      </c>
      <c r="B854" s="1034" t="s">
        <v>715</v>
      </c>
      <c r="C854" s="1035">
        <v>0</v>
      </c>
    </row>
    <row r="855" spans="1:3" x14ac:dyDescent="0.25">
      <c r="A855" s="1034" t="s">
        <v>1741</v>
      </c>
      <c r="B855" s="1034" t="s">
        <v>717</v>
      </c>
      <c r="C855" s="1035">
        <v>0</v>
      </c>
    </row>
    <row r="856" spans="1:3" x14ac:dyDescent="0.25">
      <c r="A856" s="1034" t="s">
        <v>1742</v>
      </c>
      <c r="B856" s="1034" t="s">
        <v>1061</v>
      </c>
      <c r="C856" s="1035">
        <v>0</v>
      </c>
    </row>
    <row r="857" spans="1:3" x14ac:dyDescent="0.25">
      <c r="A857" s="1034" t="s">
        <v>1743</v>
      </c>
      <c r="B857" s="1034" t="s">
        <v>795</v>
      </c>
      <c r="C857" s="1035">
        <v>0</v>
      </c>
    </row>
    <row r="858" spans="1:3" x14ac:dyDescent="0.25">
      <c r="A858" s="1034" t="s">
        <v>1744</v>
      </c>
      <c r="B858" s="1034" t="s">
        <v>717</v>
      </c>
      <c r="C858" s="1035">
        <v>0</v>
      </c>
    </row>
    <row r="859" spans="1:3" x14ac:dyDescent="0.25">
      <c r="A859" s="1034" t="s">
        <v>1745</v>
      </c>
      <c r="B859" s="1034" t="s">
        <v>715</v>
      </c>
      <c r="C859" s="1035">
        <v>0</v>
      </c>
    </row>
    <row r="860" spans="1:3" x14ac:dyDescent="0.25">
      <c r="A860" s="1034" t="s">
        <v>1746</v>
      </c>
      <c r="B860" s="1034" t="s">
        <v>1222</v>
      </c>
      <c r="C860" s="1035">
        <v>0</v>
      </c>
    </row>
    <row r="861" spans="1:3" ht="26.25" x14ac:dyDescent="0.25">
      <c r="A861" s="1034" t="s">
        <v>1747</v>
      </c>
      <c r="B861" s="1034" t="s">
        <v>801</v>
      </c>
      <c r="C861" s="1035">
        <v>0</v>
      </c>
    </row>
    <row r="862" spans="1:3" x14ac:dyDescent="0.25">
      <c r="A862" s="1034" t="s">
        <v>1748</v>
      </c>
      <c r="B862" s="1034" t="s">
        <v>1225</v>
      </c>
      <c r="C862" s="1035">
        <v>0</v>
      </c>
    </row>
    <row r="863" spans="1:3" x14ac:dyDescent="0.25">
      <c r="A863" s="1034" t="s">
        <v>1749</v>
      </c>
      <c r="B863" s="1034" t="s">
        <v>717</v>
      </c>
      <c r="C863" s="1035">
        <v>0</v>
      </c>
    </row>
    <row r="864" spans="1:3" x14ac:dyDescent="0.25">
      <c r="A864" s="1034" t="s">
        <v>1750</v>
      </c>
      <c r="B864" s="1034" t="s">
        <v>715</v>
      </c>
      <c r="C864" s="1035">
        <v>0</v>
      </c>
    </row>
    <row r="865" spans="1:3" x14ac:dyDescent="0.25">
      <c r="A865" s="1034" t="s">
        <v>1751</v>
      </c>
      <c r="B865" s="1034" t="s">
        <v>738</v>
      </c>
      <c r="C865" s="1036">
        <v>2211.94</v>
      </c>
    </row>
    <row r="866" spans="1:3" x14ac:dyDescent="0.25">
      <c r="A866" s="1034" t="s">
        <v>1752</v>
      </c>
      <c r="B866" s="1034" t="s">
        <v>717</v>
      </c>
      <c r="C866" s="1035">
        <v>0</v>
      </c>
    </row>
    <row r="867" spans="1:3" x14ac:dyDescent="0.25">
      <c r="A867" s="1034" t="s">
        <v>1753</v>
      </c>
      <c r="B867" s="1034" t="s">
        <v>715</v>
      </c>
      <c r="C867" s="1035">
        <v>0</v>
      </c>
    </row>
    <row r="868" spans="1:3" x14ac:dyDescent="0.25">
      <c r="A868" s="1034" t="s">
        <v>1754</v>
      </c>
      <c r="B868" s="1034" t="s">
        <v>742</v>
      </c>
      <c r="C868" s="1036">
        <v>2370</v>
      </c>
    </row>
    <row r="869" spans="1:3" ht="26.25" x14ac:dyDescent="0.25">
      <c r="A869" s="1034" t="s">
        <v>1755</v>
      </c>
      <c r="B869" s="1034" t="s">
        <v>744</v>
      </c>
      <c r="C869" s="1035">
        <v>55.68</v>
      </c>
    </row>
    <row r="870" spans="1:3" ht="26.25" x14ac:dyDescent="0.25">
      <c r="A870" s="1034" t="s">
        <v>1756</v>
      </c>
      <c r="B870" s="1034" t="s">
        <v>813</v>
      </c>
      <c r="C870" s="1035">
        <v>0</v>
      </c>
    </row>
    <row r="871" spans="1:3" x14ac:dyDescent="0.25">
      <c r="A871" s="1034" t="s">
        <v>1757</v>
      </c>
      <c r="B871" s="1034" t="s">
        <v>717</v>
      </c>
      <c r="C871" s="1035">
        <v>0</v>
      </c>
    </row>
    <row r="872" spans="1:3" x14ac:dyDescent="0.25">
      <c r="A872" s="1034" t="s">
        <v>1758</v>
      </c>
      <c r="B872" s="1034" t="s">
        <v>715</v>
      </c>
      <c r="C872" s="1035">
        <v>0</v>
      </c>
    </row>
    <row r="873" spans="1:3" ht="26.25" x14ac:dyDescent="0.25">
      <c r="A873" s="1034" t="s">
        <v>1759</v>
      </c>
      <c r="B873" s="1034" t="s">
        <v>744</v>
      </c>
      <c r="C873" s="1035">
        <v>55.68</v>
      </c>
    </row>
    <row r="874" spans="1:3" x14ac:dyDescent="0.25">
      <c r="A874" s="1034" t="s">
        <v>1760</v>
      </c>
      <c r="B874" s="1034" t="s">
        <v>1761</v>
      </c>
      <c r="C874" s="1035">
        <v>0</v>
      </c>
    </row>
    <row r="875" spans="1:3" ht="26.25" x14ac:dyDescent="0.25">
      <c r="A875" s="1034" t="s">
        <v>1762</v>
      </c>
      <c r="B875" s="1034" t="s">
        <v>931</v>
      </c>
      <c r="C875" s="1035">
        <v>0</v>
      </c>
    </row>
    <row r="876" spans="1:3" x14ac:dyDescent="0.25">
      <c r="A876" s="1034" t="s">
        <v>1763</v>
      </c>
      <c r="B876" s="1034" t="s">
        <v>757</v>
      </c>
      <c r="C876" s="1035">
        <v>0</v>
      </c>
    </row>
    <row r="877" spans="1:3" ht="26.25" x14ac:dyDescent="0.25">
      <c r="A877" s="1034" t="s">
        <v>1764</v>
      </c>
      <c r="B877" s="1034" t="s">
        <v>1765</v>
      </c>
      <c r="C877" s="1035">
        <v>0</v>
      </c>
    </row>
    <row r="878" spans="1:3" x14ac:dyDescent="0.25">
      <c r="A878" s="1034" t="s">
        <v>1766</v>
      </c>
      <c r="B878" s="1034" t="s">
        <v>761</v>
      </c>
      <c r="C878" s="1035">
        <v>0</v>
      </c>
    </row>
    <row r="879" spans="1:3" x14ac:dyDescent="0.25">
      <c r="A879" s="1034" t="s">
        <v>1767</v>
      </c>
      <c r="B879" s="1034" t="s">
        <v>763</v>
      </c>
      <c r="C879" s="1035">
        <v>0</v>
      </c>
    </row>
    <row r="880" spans="1:3" x14ac:dyDescent="0.25">
      <c r="A880" s="1034" t="s">
        <v>1768</v>
      </c>
      <c r="B880" s="1034" t="s">
        <v>831</v>
      </c>
      <c r="C880" s="1035">
        <v>160.01</v>
      </c>
    </row>
    <row r="881" spans="1:3" ht="26.25" x14ac:dyDescent="0.25">
      <c r="A881" s="1034" t="s">
        <v>1769</v>
      </c>
      <c r="B881" s="1034" t="s">
        <v>1001</v>
      </c>
      <c r="C881" s="1035">
        <v>0</v>
      </c>
    </row>
    <row r="882" spans="1:3" x14ac:dyDescent="0.25">
      <c r="A882" s="1034" t="s">
        <v>1770</v>
      </c>
      <c r="B882" s="1034" t="s">
        <v>767</v>
      </c>
      <c r="C882" s="1035">
        <v>0</v>
      </c>
    </row>
    <row r="883" spans="1:3" x14ac:dyDescent="0.25">
      <c r="A883" s="1034" t="s">
        <v>1771</v>
      </c>
      <c r="B883" s="1034" t="s">
        <v>1088</v>
      </c>
      <c r="C883" s="1035">
        <v>0</v>
      </c>
    </row>
    <row r="884" spans="1:3" x14ac:dyDescent="0.25">
      <c r="A884" s="1034" t="s">
        <v>1772</v>
      </c>
      <c r="B884" s="1034" t="s">
        <v>715</v>
      </c>
      <c r="C884" s="1035">
        <v>0</v>
      </c>
    </row>
    <row r="885" spans="1:3" x14ac:dyDescent="0.25">
      <c r="A885" s="1034" t="s">
        <v>1773</v>
      </c>
      <c r="B885" s="1034" t="s">
        <v>1091</v>
      </c>
      <c r="C885" s="1035">
        <v>0</v>
      </c>
    </row>
    <row r="886" spans="1:3" x14ac:dyDescent="0.25">
      <c r="A886" s="1034" t="s">
        <v>1774</v>
      </c>
      <c r="B886" s="1034" t="s">
        <v>1254</v>
      </c>
      <c r="C886" s="1035">
        <v>0</v>
      </c>
    </row>
    <row r="887" spans="1:3" x14ac:dyDescent="0.25">
      <c r="A887" s="1034" t="s">
        <v>1775</v>
      </c>
      <c r="B887" s="1034" t="s">
        <v>1776</v>
      </c>
      <c r="C887" s="1035">
        <v>0</v>
      </c>
    </row>
    <row r="888" spans="1:3" x14ac:dyDescent="0.25">
      <c r="A888" s="1034" t="s">
        <v>1777</v>
      </c>
      <c r="B888" s="1034" t="s">
        <v>842</v>
      </c>
      <c r="C888" s="1035">
        <v>0</v>
      </c>
    </row>
    <row r="889" spans="1:3" x14ac:dyDescent="0.25">
      <c r="A889" s="1034" t="s">
        <v>1778</v>
      </c>
      <c r="B889" s="1034" t="s">
        <v>715</v>
      </c>
      <c r="C889" s="1035">
        <v>0</v>
      </c>
    </row>
    <row r="890" spans="1:3" x14ac:dyDescent="0.25">
      <c r="A890" s="1034" t="s">
        <v>1779</v>
      </c>
      <c r="B890" s="1034" t="s">
        <v>724</v>
      </c>
      <c r="C890" s="1035">
        <v>0</v>
      </c>
    </row>
    <row r="891" spans="1:3" x14ac:dyDescent="0.25">
      <c r="A891" s="1034" t="s">
        <v>1780</v>
      </c>
      <c r="B891" s="1034" t="s">
        <v>1145</v>
      </c>
      <c r="C891" s="1035">
        <v>0</v>
      </c>
    </row>
    <row r="892" spans="1:3" x14ac:dyDescent="0.25">
      <c r="A892" s="1034" t="s">
        <v>1781</v>
      </c>
      <c r="B892" s="1034" t="s">
        <v>728</v>
      </c>
      <c r="C892" s="1035">
        <v>0</v>
      </c>
    </row>
    <row r="893" spans="1:3" x14ac:dyDescent="0.25">
      <c r="A893" s="1034" t="s">
        <v>1782</v>
      </c>
      <c r="B893" s="1034" t="s">
        <v>717</v>
      </c>
      <c r="C893" s="1035">
        <v>0</v>
      </c>
    </row>
    <row r="894" spans="1:3" x14ac:dyDescent="0.25">
      <c r="A894" s="1034" t="s">
        <v>1783</v>
      </c>
      <c r="B894" s="1034" t="s">
        <v>715</v>
      </c>
      <c r="C894" s="1035">
        <v>0</v>
      </c>
    </row>
    <row r="895" spans="1:3" x14ac:dyDescent="0.25">
      <c r="A895" s="1034" t="s">
        <v>1784</v>
      </c>
      <c r="B895" s="1034" t="s">
        <v>715</v>
      </c>
      <c r="C895" s="1035">
        <v>0</v>
      </c>
    </row>
    <row r="896" spans="1:3" x14ac:dyDescent="0.25">
      <c r="A896" s="1034" t="s">
        <v>1785</v>
      </c>
      <c r="B896" s="1034" t="s">
        <v>717</v>
      </c>
      <c r="C896" s="1035">
        <v>0</v>
      </c>
    </row>
    <row r="897" spans="1:3" ht="26.25" x14ac:dyDescent="0.25">
      <c r="A897" s="1034" t="s">
        <v>1786</v>
      </c>
      <c r="B897" s="1034" t="s">
        <v>960</v>
      </c>
      <c r="C897" s="1035">
        <v>0</v>
      </c>
    </row>
    <row r="898" spans="1:3" x14ac:dyDescent="0.25">
      <c r="A898" s="1034" t="s">
        <v>1787</v>
      </c>
      <c r="B898" s="1034" t="s">
        <v>715</v>
      </c>
      <c r="C898" s="1035">
        <v>0</v>
      </c>
    </row>
    <row r="899" spans="1:3" x14ac:dyDescent="0.25">
      <c r="A899" s="1034" t="s">
        <v>1788</v>
      </c>
      <c r="B899" s="1034" t="s">
        <v>717</v>
      </c>
      <c r="C899" s="1035">
        <v>0</v>
      </c>
    </row>
    <row r="900" spans="1:3" ht="26.25" x14ac:dyDescent="0.25">
      <c r="A900" s="1034" t="s">
        <v>1789</v>
      </c>
      <c r="B900" s="1034" t="s">
        <v>1790</v>
      </c>
      <c r="C900" s="1035">
        <v>0</v>
      </c>
    </row>
    <row r="901" spans="1:3" ht="26.25" x14ac:dyDescent="0.25">
      <c r="A901" s="1034" t="s">
        <v>1791</v>
      </c>
      <c r="B901" s="1034" t="s">
        <v>849</v>
      </c>
      <c r="C901" s="1035">
        <v>0</v>
      </c>
    </row>
    <row r="902" spans="1:3" ht="26.25" x14ac:dyDescent="0.25">
      <c r="A902" s="1034" t="s">
        <v>1792</v>
      </c>
      <c r="B902" s="1034" t="s">
        <v>1793</v>
      </c>
      <c r="C902" s="1035">
        <v>0</v>
      </c>
    </row>
    <row r="903" spans="1:3" x14ac:dyDescent="0.25">
      <c r="A903" s="1034" t="s">
        <v>1794</v>
      </c>
      <c r="B903" s="1034" t="s">
        <v>717</v>
      </c>
      <c r="C903" s="1035">
        <v>0</v>
      </c>
    </row>
    <row r="904" spans="1:3" x14ac:dyDescent="0.25">
      <c r="A904" s="1034" t="s">
        <v>1795</v>
      </c>
      <c r="B904" s="1034" t="s">
        <v>715</v>
      </c>
      <c r="C904" s="1035">
        <v>0</v>
      </c>
    </row>
    <row r="905" spans="1:3" x14ac:dyDescent="0.25">
      <c r="A905" s="1034" t="s">
        <v>1796</v>
      </c>
      <c r="B905" s="1034" t="s">
        <v>1122</v>
      </c>
      <c r="C905" s="1035">
        <v>0</v>
      </c>
    </row>
    <row r="906" spans="1:3" ht="26.25" x14ac:dyDescent="0.25">
      <c r="A906" s="1034" t="s">
        <v>1797</v>
      </c>
      <c r="B906" s="1034" t="s">
        <v>801</v>
      </c>
      <c r="C906" s="1035">
        <v>0</v>
      </c>
    </row>
    <row r="907" spans="1:3" x14ac:dyDescent="0.25">
      <c r="A907" s="1034" t="s">
        <v>1798</v>
      </c>
      <c r="B907" s="1034" t="s">
        <v>795</v>
      </c>
      <c r="C907" s="1035">
        <v>0</v>
      </c>
    </row>
    <row r="908" spans="1:3" x14ac:dyDescent="0.25">
      <c r="A908" s="1034" t="s">
        <v>1799</v>
      </c>
      <c r="B908" s="1034" t="s">
        <v>717</v>
      </c>
      <c r="C908" s="1035">
        <v>0</v>
      </c>
    </row>
    <row r="909" spans="1:3" x14ac:dyDescent="0.25">
      <c r="A909" s="1034" t="s">
        <v>1800</v>
      </c>
      <c r="B909" s="1034" t="s">
        <v>715</v>
      </c>
      <c r="C909" s="1035">
        <v>0</v>
      </c>
    </row>
    <row r="910" spans="1:3" ht="26.25" x14ac:dyDescent="0.25">
      <c r="A910" s="1034" t="s">
        <v>1801</v>
      </c>
      <c r="B910" s="1034" t="s">
        <v>801</v>
      </c>
      <c r="C910" s="1035">
        <v>0</v>
      </c>
    </row>
    <row r="911" spans="1:3" x14ac:dyDescent="0.25">
      <c r="A911" s="1034" t="s">
        <v>1802</v>
      </c>
      <c r="B911" s="1034" t="s">
        <v>717</v>
      </c>
      <c r="C911" s="1035">
        <v>0</v>
      </c>
    </row>
    <row r="912" spans="1:3" x14ac:dyDescent="0.25">
      <c r="A912" s="1034" t="s">
        <v>1803</v>
      </c>
      <c r="B912" s="1034" t="s">
        <v>1130</v>
      </c>
      <c r="C912" s="1035">
        <v>0</v>
      </c>
    </row>
    <row r="913" spans="1:3" x14ac:dyDescent="0.25">
      <c r="A913" s="1034" t="s">
        <v>1804</v>
      </c>
      <c r="B913" s="1034" t="s">
        <v>715</v>
      </c>
      <c r="C913" s="1035">
        <v>0</v>
      </c>
    </row>
    <row r="914" spans="1:3" x14ac:dyDescent="0.25">
      <c r="A914" s="1034" t="s">
        <v>1805</v>
      </c>
      <c r="B914" s="1034" t="s">
        <v>1806</v>
      </c>
      <c r="C914" s="1035">
        <v>297.35000000000002</v>
      </c>
    </row>
    <row r="915" spans="1:3" x14ac:dyDescent="0.25">
      <c r="A915" s="1034" t="s">
        <v>1807</v>
      </c>
      <c r="B915" s="1034" t="s">
        <v>882</v>
      </c>
      <c r="C915" s="1035">
        <v>0</v>
      </c>
    </row>
    <row r="916" spans="1:3" x14ac:dyDescent="0.25">
      <c r="A916" s="1034" t="s">
        <v>1808</v>
      </c>
      <c r="B916" s="1034" t="s">
        <v>855</v>
      </c>
      <c r="C916" s="1036">
        <v>1511.29</v>
      </c>
    </row>
    <row r="917" spans="1:3" x14ac:dyDescent="0.25">
      <c r="A917" s="1034" t="s">
        <v>1809</v>
      </c>
      <c r="B917" s="1034" t="s">
        <v>717</v>
      </c>
      <c r="C917" s="1035">
        <v>0</v>
      </c>
    </row>
    <row r="918" spans="1:3" x14ac:dyDescent="0.25">
      <c r="A918" s="1034" t="s">
        <v>1810</v>
      </c>
      <c r="B918" s="1034" t="s">
        <v>715</v>
      </c>
      <c r="C918" s="1035">
        <v>0</v>
      </c>
    </row>
    <row r="919" spans="1:3" x14ac:dyDescent="0.25">
      <c r="A919" s="1034" t="s">
        <v>1811</v>
      </c>
      <c r="B919" s="1034" t="s">
        <v>900</v>
      </c>
      <c r="C919" s="1035">
        <v>0</v>
      </c>
    </row>
    <row r="920" spans="1:3" ht="26.25" x14ac:dyDescent="0.25">
      <c r="A920" s="1034" t="s">
        <v>1812</v>
      </c>
      <c r="B920" s="1034" t="s">
        <v>744</v>
      </c>
      <c r="C920" s="1035">
        <v>55.68</v>
      </c>
    </row>
    <row r="921" spans="1:3" x14ac:dyDescent="0.25">
      <c r="A921" s="1034" t="s">
        <v>1813</v>
      </c>
      <c r="B921" s="1034" t="s">
        <v>751</v>
      </c>
      <c r="C921" s="1035">
        <v>0</v>
      </c>
    </row>
    <row r="922" spans="1:3" x14ac:dyDescent="0.25">
      <c r="A922" s="1034" t="s">
        <v>1814</v>
      </c>
      <c r="B922" s="1034" t="s">
        <v>989</v>
      </c>
      <c r="C922" s="1035">
        <v>0</v>
      </c>
    </row>
    <row r="923" spans="1:3" x14ac:dyDescent="0.25">
      <c r="A923" s="1034" t="s">
        <v>1815</v>
      </c>
      <c r="B923" s="1034" t="s">
        <v>757</v>
      </c>
      <c r="C923" s="1035">
        <v>0</v>
      </c>
    </row>
    <row r="924" spans="1:3" ht="26.25" x14ac:dyDescent="0.25">
      <c r="A924" s="1034" t="s">
        <v>1816</v>
      </c>
      <c r="B924" s="1034" t="s">
        <v>774</v>
      </c>
      <c r="C924" s="1035">
        <v>0</v>
      </c>
    </row>
    <row r="925" spans="1:3" x14ac:dyDescent="0.25">
      <c r="A925" s="1034" t="s">
        <v>1817</v>
      </c>
      <c r="B925" s="1034" t="s">
        <v>954</v>
      </c>
      <c r="C925" s="1035">
        <v>0</v>
      </c>
    </row>
    <row r="926" spans="1:3" x14ac:dyDescent="0.25">
      <c r="A926" s="1034" t="s">
        <v>1818</v>
      </c>
      <c r="B926" s="1034" t="s">
        <v>956</v>
      </c>
      <c r="C926" s="1035">
        <v>0</v>
      </c>
    </row>
    <row r="927" spans="1:3" x14ac:dyDescent="0.25">
      <c r="A927" s="1034" t="s">
        <v>1819</v>
      </c>
      <c r="B927" s="1034" t="s">
        <v>757</v>
      </c>
      <c r="C927" s="1035">
        <v>39.6</v>
      </c>
    </row>
    <row r="928" spans="1:3" ht="26.25" x14ac:dyDescent="0.25">
      <c r="A928" s="1034" t="s">
        <v>1820</v>
      </c>
      <c r="B928" s="1034" t="s">
        <v>759</v>
      </c>
      <c r="C928" s="1035">
        <v>0</v>
      </c>
    </row>
    <row r="929" spans="1:3" x14ac:dyDescent="0.25">
      <c r="A929" s="1034" t="s">
        <v>1821</v>
      </c>
      <c r="B929" s="1034" t="s">
        <v>761</v>
      </c>
      <c r="C929" s="1035">
        <v>0</v>
      </c>
    </row>
    <row r="930" spans="1:3" x14ac:dyDescent="0.25">
      <c r="A930" s="1034" t="s">
        <v>1822</v>
      </c>
      <c r="B930" s="1034" t="s">
        <v>1004</v>
      </c>
      <c r="C930" s="1035">
        <v>0</v>
      </c>
    </row>
    <row r="931" spans="1:3" x14ac:dyDescent="0.25">
      <c r="A931" s="1034" t="s">
        <v>1823</v>
      </c>
      <c r="B931" s="1034" t="s">
        <v>715</v>
      </c>
      <c r="C931" s="1035">
        <v>0</v>
      </c>
    </row>
    <row r="932" spans="1:3" x14ac:dyDescent="0.25">
      <c r="A932" s="1034" t="s">
        <v>1824</v>
      </c>
      <c r="B932" s="1034" t="s">
        <v>717</v>
      </c>
      <c r="C932" s="1035">
        <v>0</v>
      </c>
    </row>
    <row r="933" spans="1:3" x14ac:dyDescent="0.25">
      <c r="A933" s="1034" t="s">
        <v>1825</v>
      </c>
      <c r="B933" s="1034" t="s">
        <v>1161</v>
      </c>
      <c r="C933" s="1035">
        <v>0</v>
      </c>
    </row>
    <row r="934" spans="1:3" x14ac:dyDescent="0.25">
      <c r="A934" s="1034" t="s">
        <v>1826</v>
      </c>
      <c r="B934" s="1034" t="s">
        <v>715</v>
      </c>
      <c r="C934" s="1035">
        <v>0</v>
      </c>
    </row>
    <row r="935" spans="1:3" x14ac:dyDescent="0.25">
      <c r="A935" s="1034" t="s">
        <v>1827</v>
      </c>
      <c r="B935" s="1034" t="s">
        <v>724</v>
      </c>
      <c r="C935" s="1035">
        <v>0</v>
      </c>
    </row>
    <row r="936" spans="1:3" ht="26.25" x14ac:dyDescent="0.25">
      <c r="A936" s="1034" t="s">
        <v>1828</v>
      </c>
      <c r="B936" s="1034" t="s">
        <v>726</v>
      </c>
      <c r="C936" s="1035">
        <v>0</v>
      </c>
    </row>
    <row r="937" spans="1:3" x14ac:dyDescent="0.25">
      <c r="A937" s="1034" t="s">
        <v>1829</v>
      </c>
      <c r="B937" s="1034" t="s">
        <v>728</v>
      </c>
      <c r="C937" s="1035">
        <v>0</v>
      </c>
    </row>
    <row r="938" spans="1:3" x14ac:dyDescent="0.25">
      <c r="A938" s="1034" t="s">
        <v>1830</v>
      </c>
      <c r="B938" s="1034" t="s">
        <v>1014</v>
      </c>
      <c r="C938" s="1035">
        <v>137.46</v>
      </c>
    </row>
    <row r="939" spans="1:3" x14ac:dyDescent="0.25">
      <c r="A939" s="1034" t="s">
        <v>1831</v>
      </c>
      <c r="B939" s="1034" t="s">
        <v>1168</v>
      </c>
      <c r="C939" s="1036">
        <v>2111.1999999999998</v>
      </c>
    </row>
    <row r="940" spans="1:3" x14ac:dyDescent="0.25">
      <c r="A940" s="1034" t="s">
        <v>1832</v>
      </c>
      <c r="B940" s="1034" t="s">
        <v>717</v>
      </c>
      <c r="C940" s="1035">
        <v>0</v>
      </c>
    </row>
    <row r="941" spans="1:3" x14ac:dyDescent="0.25">
      <c r="A941" s="1034" t="s">
        <v>1833</v>
      </c>
      <c r="B941" s="1034" t="s">
        <v>715</v>
      </c>
      <c r="C941" s="1035">
        <v>0</v>
      </c>
    </row>
    <row r="942" spans="1:3" x14ac:dyDescent="0.25">
      <c r="A942" s="1034" t="s">
        <v>1834</v>
      </c>
      <c r="B942" s="1034" t="s">
        <v>717</v>
      </c>
      <c r="C942" s="1035">
        <v>0</v>
      </c>
    </row>
    <row r="943" spans="1:3" x14ac:dyDescent="0.25">
      <c r="A943" s="1034" t="s">
        <v>1835</v>
      </c>
      <c r="B943" s="1034" t="s">
        <v>715</v>
      </c>
      <c r="C943" s="1035">
        <v>0</v>
      </c>
    </row>
    <row r="944" spans="1:3" ht="26.25" x14ac:dyDescent="0.25">
      <c r="A944" s="1034" t="s">
        <v>1836</v>
      </c>
      <c r="B944" s="1034" t="s">
        <v>1837</v>
      </c>
      <c r="C944" s="1035">
        <v>0</v>
      </c>
    </row>
    <row r="945" spans="1:3" x14ac:dyDescent="0.25">
      <c r="A945" s="1034" t="s">
        <v>1838</v>
      </c>
      <c r="B945" s="1034" t="s">
        <v>717</v>
      </c>
      <c r="C945" s="1035">
        <v>0</v>
      </c>
    </row>
    <row r="946" spans="1:3" x14ac:dyDescent="0.25">
      <c r="A946" s="1034" t="s">
        <v>1839</v>
      </c>
      <c r="B946" s="1034" t="s">
        <v>715</v>
      </c>
      <c r="C946" s="1035">
        <v>0</v>
      </c>
    </row>
    <row r="947" spans="1:3" x14ac:dyDescent="0.25">
      <c r="A947" s="1034" t="s">
        <v>1840</v>
      </c>
      <c r="B947" s="1034" t="s">
        <v>742</v>
      </c>
      <c r="C947" s="1036">
        <v>3735.2</v>
      </c>
    </row>
    <row r="948" spans="1:3" ht="26.25" x14ac:dyDescent="0.25">
      <c r="A948" s="1034" t="s">
        <v>1841</v>
      </c>
      <c r="B948" s="1034" t="s">
        <v>744</v>
      </c>
      <c r="C948" s="1035">
        <v>55.68</v>
      </c>
    </row>
    <row r="949" spans="1:3" ht="26.25" x14ac:dyDescent="0.25">
      <c r="A949" s="1034" t="s">
        <v>1842</v>
      </c>
      <c r="B949" s="1034" t="s">
        <v>813</v>
      </c>
      <c r="C949" s="1035">
        <v>0</v>
      </c>
    </row>
    <row r="950" spans="1:3" x14ac:dyDescent="0.25">
      <c r="A950" s="1034" t="s">
        <v>1843</v>
      </c>
      <c r="B950" s="1034" t="s">
        <v>717</v>
      </c>
      <c r="C950" s="1035">
        <v>0</v>
      </c>
    </row>
    <row r="951" spans="1:3" x14ac:dyDescent="0.25">
      <c r="A951" s="1034" t="s">
        <v>1844</v>
      </c>
      <c r="B951" s="1034" t="s">
        <v>715</v>
      </c>
      <c r="C951" s="1035">
        <v>0</v>
      </c>
    </row>
    <row r="952" spans="1:3" x14ac:dyDescent="0.25">
      <c r="A952" s="1034" t="s">
        <v>1845</v>
      </c>
      <c r="B952" s="1034" t="s">
        <v>1256</v>
      </c>
      <c r="C952" s="1035">
        <v>0</v>
      </c>
    </row>
    <row r="953" spans="1:3" x14ac:dyDescent="0.25">
      <c r="A953" s="1034" t="s">
        <v>1846</v>
      </c>
      <c r="B953" s="1034" t="s">
        <v>751</v>
      </c>
      <c r="C953" s="1035">
        <v>0</v>
      </c>
    </row>
    <row r="954" spans="1:3" ht="26.25" x14ac:dyDescent="0.25">
      <c r="A954" s="1034" t="s">
        <v>1847</v>
      </c>
      <c r="B954" s="1034" t="s">
        <v>823</v>
      </c>
      <c r="C954" s="1035">
        <v>0</v>
      </c>
    </row>
    <row r="955" spans="1:3" x14ac:dyDescent="0.25">
      <c r="A955" s="1034" t="s">
        <v>1848</v>
      </c>
      <c r="B955" s="1034" t="s">
        <v>757</v>
      </c>
      <c r="C955" s="1035">
        <v>0</v>
      </c>
    </row>
    <row r="956" spans="1:3" x14ac:dyDescent="0.25">
      <c r="A956" s="1034" t="s">
        <v>1849</v>
      </c>
      <c r="B956" s="1034" t="s">
        <v>995</v>
      </c>
      <c r="C956" s="1035">
        <v>0</v>
      </c>
    </row>
    <row r="957" spans="1:3" x14ac:dyDescent="0.25">
      <c r="A957" s="1034" t="s">
        <v>1850</v>
      </c>
      <c r="B957" s="1034" t="s">
        <v>900</v>
      </c>
      <c r="C957" s="1035">
        <v>0</v>
      </c>
    </row>
    <row r="958" spans="1:3" x14ac:dyDescent="0.25">
      <c r="A958" s="1034" t="s">
        <v>1851</v>
      </c>
      <c r="B958" s="1034" t="s">
        <v>1852</v>
      </c>
      <c r="C958" s="1035">
        <v>0</v>
      </c>
    </row>
    <row r="959" spans="1:3" x14ac:dyDescent="0.25">
      <c r="A959" s="1034" t="s">
        <v>1853</v>
      </c>
      <c r="B959" s="1034" t="s">
        <v>717</v>
      </c>
      <c r="C959" s="1035">
        <v>0</v>
      </c>
    </row>
    <row r="960" spans="1:3" x14ac:dyDescent="0.25">
      <c r="A960" s="1034" t="s">
        <v>1854</v>
      </c>
      <c r="B960" s="1034" t="s">
        <v>715</v>
      </c>
      <c r="C960" s="1035">
        <v>0</v>
      </c>
    </row>
    <row r="961" spans="1:3" x14ac:dyDescent="0.25">
      <c r="A961" s="1034" t="s">
        <v>1855</v>
      </c>
      <c r="B961" s="1034" t="s">
        <v>767</v>
      </c>
      <c r="C961" s="1035">
        <v>0</v>
      </c>
    </row>
    <row r="962" spans="1:3" x14ac:dyDescent="0.25">
      <c r="A962" s="1034" t="s">
        <v>1856</v>
      </c>
      <c r="B962" s="1034" t="s">
        <v>1857</v>
      </c>
      <c r="C962" s="1035">
        <v>0</v>
      </c>
    </row>
    <row r="963" spans="1:3" x14ac:dyDescent="0.25">
      <c r="A963" s="1034" t="s">
        <v>1858</v>
      </c>
      <c r="B963" s="1034" t="s">
        <v>1192</v>
      </c>
      <c r="C963" s="1035">
        <v>0</v>
      </c>
    </row>
    <row r="964" spans="1:3" x14ac:dyDescent="0.25">
      <c r="A964" s="1034" t="s">
        <v>1859</v>
      </c>
      <c r="B964" s="1034" t="s">
        <v>715</v>
      </c>
      <c r="C964" s="1035">
        <v>0</v>
      </c>
    </row>
    <row r="965" spans="1:3" x14ac:dyDescent="0.25">
      <c r="A965" s="1034" t="s">
        <v>1860</v>
      </c>
      <c r="B965" s="1034" t="s">
        <v>809</v>
      </c>
      <c r="C965" s="1035">
        <v>446.02</v>
      </c>
    </row>
    <row r="966" spans="1:3" ht="26.25" x14ac:dyDescent="0.25">
      <c r="A966" s="1034" t="s">
        <v>1861</v>
      </c>
      <c r="B966" s="1034" t="s">
        <v>744</v>
      </c>
      <c r="C966" s="1035">
        <v>55.68</v>
      </c>
    </row>
    <row r="967" spans="1:3" x14ac:dyDescent="0.25">
      <c r="A967" s="1034" t="s">
        <v>1862</v>
      </c>
      <c r="B967" s="1034" t="s">
        <v>751</v>
      </c>
      <c r="C967" s="1035">
        <v>0</v>
      </c>
    </row>
    <row r="968" spans="1:3" x14ac:dyDescent="0.25">
      <c r="A968" s="1034" t="s">
        <v>1863</v>
      </c>
      <c r="B968" s="1034" t="s">
        <v>751</v>
      </c>
      <c r="C968" s="1035">
        <v>0</v>
      </c>
    </row>
    <row r="969" spans="1:3" x14ac:dyDescent="0.25">
      <c r="A969" s="1034" t="s">
        <v>1864</v>
      </c>
      <c r="B969" s="1034" t="s">
        <v>715</v>
      </c>
      <c r="C969" s="1035">
        <v>0</v>
      </c>
    </row>
    <row r="970" spans="1:3" ht="26.25" x14ac:dyDescent="0.25">
      <c r="A970" s="1034" t="s">
        <v>1865</v>
      </c>
      <c r="B970" s="1034" t="s">
        <v>774</v>
      </c>
      <c r="C970" s="1035">
        <v>0</v>
      </c>
    </row>
    <row r="971" spans="1:3" ht="26.25" x14ac:dyDescent="0.25">
      <c r="A971" s="1034" t="s">
        <v>1866</v>
      </c>
      <c r="B971" s="1034" t="s">
        <v>776</v>
      </c>
      <c r="C971" s="1035">
        <v>0</v>
      </c>
    </row>
    <row r="972" spans="1:3" x14ac:dyDescent="0.25">
      <c r="A972" s="1034" t="s">
        <v>1867</v>
      </c>
      <c r="B972" s="1034" t="s">
        <v>1868</v>
      </c>
      <c r="C972" s="1035">
        <v>0</v>
      </c>
    </row>
    <row r="973" spans="1:3" x14ac:dyDescent="0.25">
      <c r="A973" s="1034" t="s">
        <v>1869</v>
      </c>
      <c r="B973" s="1034" t="s">
        <v>1204</v>
      </c>
      <c r="C973" s="1035">
        <v>371.2</v>
      </c>
    </row>
    <row r="974" spans="1:3" x14ac:dyDescent="0.25">
      <c r="A974" s="1034" t="s">
        <v>1870</v>
      </c>
      <c r="B974" s="1034" t="s">
        <v>757</v>
      </c>
      <c r="C974" s="1035">
        <v>0</v>
      </c>
    </row>
    <row r="975" spans="1:3" x14ac:dyDescent="0.25">
      <c r="A975" s="1034" t="s">
        <v>1871</v>
      </c>
      <c r="B975" s="1034" t="s">
        <v>783</v>
      </c>
      <c r="C975" s="1035">
        <v>0</v>
      </c>
    </row>
    <row r="976" spans="1:3" x14ac:dyDescent="0.25">
      <c r="A976" s="1034" t="s">
        <v>1872</v>
      </c>
      <c r="B976" s="1034" t="s">
        <v>1208</v>
      </c>
      <c r="C976" s="1035">
        <v>0</v>
      </c>
    </row>
    <row r="977" spans="1:3" x14ac:dyDescent="0.25">
      <c r="A977" s="1034" t="s">
        <v>1873</v>
      </c>
      <c r="B977" s="1034" t="s">
        <v>1256</v>
      </c>
      <c r="C977" s="1035">
        <v>0</v>
      </c>
    </row>
    <row r="978" spans="1:3" x14ac:dyDescent="0.25">
      <c r="A978" s="1034" t="s">
        <v>1874</v>
      </c>
      <c r="B978" s="1034" t="s">
        <v>715</v>
      </c>
      <c r="C978" s="1035">
        <v>0</v>
      </c>
    </row>
    <row r="979" spans="1:3" x14ac:dyDescent="0.25">
      <c r="A979" s="1034" t="s">
        <v>1875</v>
      </c>
      <c r="B979" s="1034" t="s">
        <v>717</v>
      </c>
      <c r="C979" s="1035">
        <v>0</v>
      </c>
    </row>
    <row r="980" spans="1:3" x14ac:dyDescent="0.25">
      <c r="A980" s="1034" t="s">
        <v>1876</v>
      </c>
      <c r="B980" s="1034" t="s">
        <v>1214</v>
      </c>
      <c r="C980" s="1035">
        <v>0</v>
      </c>
    </row>
    <row r="981" spans="1:3" x14ac:dyDescent="0.25">
      <c r="A981" s="1034" t="s">
        <v>1877</v>
      </c>
      <c r="B981" s="1034" t="s">
        <v>715</v>
      </c>
      <c r="C981" s="1035">
        <v>0</v>
      </c>
    </row>
    <row r="982" spans="1:3" x14ac:dyDescent="0.25">
      <c r="A982" s="1034" t="s">
        <v>1878</v>
      </c>
      <c r="B982" s="1034" t="s">
        <v>717</v>
      </c>
      <c r="C982" s="1035">
        <v>0</v>
      </c>
    </row>
    <row r="983" spans="1:3" x14ac:dyDescent="0.25">
      <c r="A983" s="1034" t="s">
        <v>1879</v>
      </c>
      <c r="B983" s="1034" t="s">
        <v>721</v>
      </c>
      <c r="C983" s="1035">
        <v>0</v>
      </c>
    </row>
    <row r="984" spans="1:3" x14ac:dyDescent="0.25">
      <c r="A984" s="1034" t="s">
        <v>1880</v>
      </c>
      <c r="B984" s="1034" t="s">
        <v>795</v>
      </c>
      <c r="C984" s="1035">
        <v>0</v>
      </c>
    </row>
    <row r="985" spans="1:3" x14ac:dyDescent="0.25">
      <c r="A985" s="1034" t="s">
        <v>1881</v>
      </c>
      <c r="B985" s="1034" t="s">
        <v>717</v>
      </c>
      <c r="C985" s="1035">
        <v>0</v>
      </c>
    </row>
    <row r="986" spans="1:3" x14ac:dyDescent="0.25">
      <c r="A986" s="1034" t="s">
        <v>1882</v>
      </c>
      <c r="B986" s="1034" t="s">
        <v>715</v>
      </c>
      <c r="C986" s="1035">
        <v>0</v>
      </c>
    </row>
    <row r="987" spans="1:3" x14ac:dyDescent="0.25">
      <c r="A987" s="1034" t="s">
        <v>1883</v>
      </c>
      <c r="B987" s="1034" t="s">
        <v>1884</v>
      </c>
      <c r="C987" s="1035">
        <v>0</v>
      </c>
    </row>
    <row r="988" spans="1:3" ht="26.25" x14ac:dyDescent="0.25">
      <c r="A988" s="1034" t="s">
        <v>1885</v>
      </c>
      <c r="B988" s="1034" t="s">
        <v>801</v>
      </c>
      <c r="C988" s="1035">
        <v>0</v>
      </c>
    </row>
    <row r="989" spans="1:3" x14ac:dyDescent="0.25">
      <c r="A989" s="1034" t="s">
        <v>1886</v>
      </c>
      <c r="B989" s="1034" t="s">
        <v>1373</v>
      </c>
      <c r="C989" s="1035">
        <v>0</v>
      </c>
    </row>
    <row r="990" spans="1:3" x14ac:dyDescent="0.25">
      <c r="A990" s="1034" t="s">
        <v>1887</v>
      </c>
      <c r="B990" s="1034" t="s">
        <v>717</v>
      </c>
      <c r="C990" s="1035">
        <v>0</v>
      </c>
    </row>
    <row r="991" spans="1:3" x14ac:dyDescent="0.25">
      <c r="A991" s="1034" t="s">
        <v>1888</v>
      </c>
      <c r="B991" s="1034" t="s">
        <v>715</v>
      </c>
      <c r="C991" s="1035">
        <v>0</v>
      </c>
    </row>
    <row r="992" spans="1:3" x14ac:dyDescent="0.25">
      <c r="A992" s="1034" t="s">
        <v>1889</v>
      </c>
      <c r="B992" s="1034" t="s">
        <v>738</v>
      </c>
      <c r="C992" s="1036">
        <v>2211.94</v>
      </c>
    </row>
    <row r="993" spans="1:3" x14ac:dyDescent="0.25">
      <c r="A993" s="1034" t="s">
        <v>1890</v>
      </c>
      <c r="B993" s="1034" t="s">
        <v>717</v>
      </c>
      <c r="C993" s="1035">
        <v>0</v>
      </c>
    </row>
    <row r="994" spans="1:3" x14ac:dyDescent="0.25">
      <c r="A994" s="1034" t="s">
        <v>1891</v>
      </c>
      <c r="B994" s="1034" t="s">
        <v>715</v>
      </c>
      <c r="C994" s="1035">
        <v>0</v>
      </c>
    </row>
    <row r="995" spans="1:3" x14ac:dyDescent="0.25">
      <c r="A995" s="1034" t="s">
        <v>1892</v>
      </c>
      <c r="B995" s="1034" t="s">
        <v>742</v>
      </c>
      <c r="C995" s="1036">
        <v>2370</v>
      </c>
    </row>
    <row r="996" spans="1:3" ht="26.25" x14ac:dyDescent="0.25">
      <c r="A996" s="1034" t="s">
        <v>1893</v>
      </c>
      <c r="B996" s="1034" t="s">
        <v>744</v>
      </c>
      <c r="C996" s="1035">
        <v>55.68</v>
      </c>
    </row>
    <row r="997" spans="1:3" ht="26.25" x14ac:dyDescent="0.25">
      <c r="A997" s="1034" t="s">
        <v>1894</v>
      </c>
      <c r="B997" s="1034" t="s">
        <v>813</v>
      </c>
      <c r="C997" s="1035">
        <v>0</v>
      </c>
    </row>
    <row r="998" spans="1:3" x14ac:dyDescent="0.25">
      <c r="A998" s="1034" t="s">
        <v>1895</v>
      </c>
      <c r="B998" s="1034" t="s">
        <v>717</v>
      </c>
      <c r="C998" s="1035">
        <v>0</v>
      </c>
    </row>
    <row r="999" spans="1:3" x14ac:dyDescent="0.25">
      <c r="A999" s="1034" t="s">
        <v>1896</v>
      </c>
      <c r="B999" s="1034" t="s">
        <v>715</v>
      </c>
      <c r="C999" s="1035">
        <v>0</v>
      </c>
    </row>
    <row r="1000" spans="1:3" ht="26.25" x14ac:dyDescent="0.25">
      <c r="A1000" s="1034" t="s">
        <v>1897</v>
      </c>
      <c r="B1000" s="1034" t="s">
        <v>744</v>
      </c>
      <c r="C1000" s="1035">
        <v>55.68</v>
      </c>
    </row>
    <row r="1001" spans="1:3" x14ac:dyDescent="0.25">
      <c r="A1001" s="1034" t="s">
        <v>1898</v>
      </c>
      <c r="B1001" s="1034" t="s">
        <v>1899</v>
      </c>
      <c r="C1001" s="1035">
        <v>0</v>
      </c>
    </row>
    <row r="1002" spans="1:3" x14ac:dyDescent="0.25">
      <c r="A1002" s="1034" t="s">
        <v>1900</v>
      </c>
      <c r="B1002" s="1034" t="s">
        <v>1761</v>
      </c>
      <c r="C1002" s="1035">
        <v>0</v>
      </c>
    </row>
    <row r="1003" spans="1:3" ht="26.25" x14ac:dyDescent="0.25">
      <c r="A1003" s="1034" t="s">
        <v>1901</v>
      </c>
      <c r="B1003" s="1034" t="s">
        <v>823</v>
      </c>
      <c r="C1003" s="1035">
        <v>0</v>
      </c>
    </row>
    <row r="1004" spans="1:3" x14ac:dyDescent="0.25">
      <c r="A1004" s="1034" t="s">
        <v>1902</v>
      </c>
      <c r="B1004" s="1034" t="s">
        <v>757</v>
      </c>
      <c r="C1004" s="1035">
        <v>0</v>
      </c>
    </row>
    <row r="1005" spans="1:3" ht="26.25" x14ac:dyDescent="0.25">
      <c r="A1005" s="1034" t="s">
        <v>1903</v>
      </c>
      <c r="B1005" s="1034" t="s">
        <v>759</v>
      </c>
      <c r="C1005" s="1035">
        <v>0</v>
      </c>
    </row>
    <row r="1006" spans="1:3" x14ac:dyDescent="0.25">
      <c r="A1006" s="1034" t="s">
        <v>1904</v>
      </c>
      <c r="B1006" s="1034" t="s">
        <v>761</v>
      </c>
      <c r="C1006" s="1035">
        <v>0</v>
      </c>
    </row>
    <row r="1007" spans="1:3" x14ac:dyDescent="0.25">
      <c r="A1007" s="1034" t="s">
        <v>1905</v>
      </c>
      <c r="B1007" s="1034" t="s">
        <v>1244</v>
      </c>
      <c r="C1007" s="1035">
        <v>0</v>
      </c>
    </row>
    <row r="1008" spans="1:3" x14ac:dyDescent="0.25">
      <c r="A1008" s="1034" t="s">
        <v>1906</v>
      </c>
      <c r="B1008" s="1034" t="s">
        <v>831</v>
      </c>
      <c r="C1008" s="1035">
        <v>160.01</v>
      </c>
    </row>
    <row r="1009" spans="1:3" ht="26.25" x14ac:dyDescent="0.25">
      <c r="A1009" s="1034" t="s">
        <v>1907</v>
      </c>
      <c r="B1009" s="1034" t="s">
        <v>1001</v>
      </c>
      <c r="C1009" s="1035">
        <v>0</v>
      </c>
    </row>
    <row r="1010" spans="1:3" x14ac:dyDescent="0.25">
      <c r="A1010" s="1034" t="s">
        <v>1908</v>
      </c>
      <c r="B1010" s="1034" t="s">
        <v>767</v>
      </c>
      <c r="C1010" s="1035">
        <v>0</v>
      </c>
    </row>
    <row r="1011" spans="1:3" x14ac:dyDescent="0.25">
      <c r="A1011" s="1034" t="s">
        <v>1909</v>
      </c>
      <c r="B1011" s="1034" t="s">
        <v>1402</v>
      </c>
      <c r="C1011" s="1035">
        <v>0</v>
      </c>
    </row>
    <row r="1012" spans="1:3" x14ac:dyDescent="0.25">
      <c r="A1012" s="1034" t="s">
        <v>1910</v>
      </c>
      <c r="B1012" s="1034" t="s">
        <v>715</v>
      </c>
      <c r="C1012" s="1035">
        <v>0</v>
      </c>
    </row>
    <row r="1013" spans="1:3" x14ac:dyDescent="0.25">
      <c r="A1013" s="1034" t="s">
        <v>1911</v>
      </c>
      <c r="B1013" s="1034" t="s">
        <v>717</v>
      </c>
      <c r="C1013" s="1035">
        <v>0</v>
      </c>
    </row>
    <row r="1014" spans="1:3" x14ac:dyDescent="0.25">
      <c r="A1014" s="1034" t="s">
        <v>1912</v>
      </c>
      <c r="B1014" s="1034" t="s">
        <v>1254</v>
      </c>
      <c r="C1014" s="1035">
        <v>0</v>
      </c>
    </row>
    <row r="1015" spans="1:3" x14ac:dyDescent="0.25">
      <c r="A1015" s="1034" t="s">
        <v>1913</v>
      </c>
      <c r="B1015" s="1034" t="s">
        <v>1914</v>
      </c>
      <c r="C1015" s="1035">
        <v>0</v>
      </c>
    </row>
    <row r="1016" spans="1:3" x14ac:dyDescent="0.25">
      <c r="A1016" s="1034" t="s">
        <v>1915</v>
      </c>
      <c r="B1016" s="1034" t="s">
        <v>1258</v>
      </c>
      <c r="C1016" s="1035">
        <v>0</v>
      </c>
    </row>
    <row r="1017" spans="1:3" x14ac:dyDescent="0.25">
      <c r="A1017" s="1034" t="s">
        <v>1916</v>
      </c>
      <c r="B1017" s="1034" t="s">
        <v>715</v>
      </c>
      <c r="C1017" s="1035">
        <v>0</v>
      </c>
    </row>
    <row r="1018" spans="1:3" x14ac:dyDescent="0.25">
      <c r="A1018" s="1034" t="s">
        <v>1917</v>
      </c>
      <c r="B1018" s="1034" t="s">
        <v>724</v>
      </c>
      <c r="C1018" s="1035">
        <v>0</v>
      </c>
    </row>
    <row r="1019" spans="1:3" x14ac:dyDescent="0.25">
      <c r="A1019" s="1034" t="s">
        <v>1918</v>
      </c>
      <c r="B1019" s="1034" t="s">
        <v>1145</v>
      </c>
      <c r="C1019" s="1035">
        <v>0</v>
      </c>
    </row>
    <row r="1020" spans="1:3" x14ac:dyDescent="0.25">
      <c r="A1020" s="1034" t="s">
        <v>1919</v>
      </c>
      <c r="B1020" s="1034" t="s">
        <v>728</v>
      </c>
      <c r="C1020" s="1035">
        <v>0</v>
      </c>
    </row>
    <row r="1021" spans="1:3" x14ac:dyDescent="0.25">
      <c r="A1021" s="1034" t="s">
        <v>1920</v>
      </c>
      <c r="B1021" s="1034" t="s">
        <v>721</v>
      </c>
      <c r="C1021" s="1035">
        <v>0</v>
      </c>
    </row>
    <row r="1022" spans="1:3" x14ac:dyDescent="0.25">
      <c r="A1022" s="1034" t="s">
        <v>1921</v>
      </c>
      <c r="B1022" s="1034" t="s">
        <v>717</v>
      </c>
      <c r="C1022" s="1035">
        <v>0</v>
      </c>
    </row>
    <row r="1023" spans="1:3" x14ac:dyDescent="0.25">
      <c r="A1023" s="1034" t="s">
        <v>1922</v>
      </c>
      <c r="B1023" s="1034" t="s">
        <v>715</v>
      </c>
      <c r="C1023" s="1035">
        <v>0</v>
      </c>
    </row>
    <row r="1024" spans="1:3" x14ac:dyDescent="0.25">
      <c r="A1024" s="1034" t="s">
        <v>1923</v>
      </c>
      <c r="B1024" s="1034" t="s">
        <v>717</v>
      </c>
      <c r="C1024" s="1035">
        <v>0</v>
      </c>
    </row>
    <row r="1025" spans="1:3" x14ac:dyDescent="0.25">
      <c r="A1025" s="1034" t="s">
        <v>1924</v>
      </c>
      <c r="B1025" s="1034" t="s">
        <v>715</v>
      </c>
      <c r="C1025" s="1035">
        <v>0</v>
      </c>
    </row>
    <row r="1026" spans="1:3" x14ac:dyDescent="0.25">
      <c r="A1026" s="1034" t="s">
        <v>1925</v>
      </c>
      <c r="B1026" s="1034" t="s">
        <v>715</v>
      </c>
      <c r="C1026" s="1035">
        <v>0</v>
      </c>
    </row>
    <row r="1027" spans="1:3" x14ac:dyDescent="0.25">
      <c r="A1027" s="1034" t="s">
        <v>1926</v>
      </c>
      <c r="B1027" s="1034" t="s">
        <v>717</v>
      </c>
      <c r="C1027" s="1035">
        <v>0</v>
      </c>
    </row>
    <row r="1028" spans="1:3" x14ac:dyDescent="0.25">
      <c r="A1028" s="1034" t="s">
        <v>1927</v>
      </c>
      <c r="B1028" s="1034" t="s">
        <v>715</v>
      </c>
      <c r="C1028" s="1035">
        <v>0</v>
      </c>
    </row>
    <row r="1029" spans="1:3" x14ac:dyDescent="0.25">
      <c r="A1029" s="1034" t="s">
        <v>1928</v>
      </c>
      <c r="B1029" s="1034" t="s">
        <v>717</v>
      </c>
      <c r="C1029" s="1035">
        <v>0</v>
      </c>
    </row>
    <row r="1030" spans="1:3" ht="26.25" x14ac:dyDescent="0.25">
      <c r="A1030" s="1034" t="s">
        <v>1929</v>
      </c>
      <c r="B1030" s="1034" t="s">
        <v>1930</v>
      </c>
      <c r="C1030" s="1035">
        <v>0</v>
      </c>
    </row>
    <row r="1031" spans="1:3" ht="26.25" x14ac:dyDescent="0.25">
      <c r="A1031" s="1034" t="s">
        <v>1931</v>
      </c>
      <c r="B1031" s="1034" t="s">
        <v>849</v>
      </c>
      <c r="C1031" s="1035">
        <v>0</v>
      </c>
    </row>
    <row r="1032" spans="1:3" ht="26.25" x14ac:dyDescent="0.25">
      <c r="A1032" s="1034" t="s">
        <v>1932</v>
      </c>
      <c r="B1032" s="1034" t="s">
        <v>1118</v>
      </c>
      <c r="C1032" s="1035">
        <v>0</v>
      </c>
    </row>
    <row r="1033" spans="1:3" x14ac:dyDescent="0.25">
      <c r="A1033" s="1034" t="s">
        <v>1933</v>
      </c>
      <c r="B1033" s="1034" t="s">
        <v>717</v>
      </c>
      <c r="C1033" s="1035">
        <v>0</v>
      </c>
    </row>
    <row r="1034" spans="1:3" x14ac:dyDescent="0.25">
      <c r="A1034" s="1034" t="s">
        <v>1934</v>
      </c>
      <c r="B1034" s="1034" t="s">
        <v>715</v>
      </c>
      <c r="C1034" s="1035">
        <v>0</v>
      </c>
    </row>
    <row r="1035" spans="1:3" x14ac:dyDescent="0.25">
      <c r="A1035" s="1034" t="s">
        <v>1935</v>
      </c>
      <c r="B1035" s="1034" t="s">
        <v>1122</v>
      </c>
      <c r="C1035" s="1035">
        <v>0</v>
      </c>
    </row>
    <row r="1036" spans="1:3" ht="26.25" x14ac:dyDescent="0.25">
      <c r="A1036" s="1034" t="s">
        <v>1936</v>
      </c>
      <c r="B1036" s="1034" t="s">
        <v>801</v>
      </c>
      <c r="C1036" s="1035">
        <v>0</v>
      </c>
    </row>
    <row r="1037" spans="1:3" x14ac:dyDescent="0.25">
      <c r="A1037" s="1034" t="s">
        <v>1937</v>
      </c>
      <c r="B1037" s="1034" t="s">
        <v>795</v>
      </c>
      <c r="C1037" s="1035">
        <v>0</v>
      </c>
    </row>
    <row r="1038" spans="1:3" ht="26.25" x14ac:dyDescent="0.25">
      <c r="A1038" s="1034" t="s">
        <v>1938</v>
      </c>
      <c r="B1038" s="1034" t="s">
        <v>874</v>
      </c>
      <c r="C1038" s="1035">
        <v>0</v>
      </c>
    </row>
    <row r="1039" spans="1:3" x14ac:dyDescent="0.25">
      <c r="A1039" s="1034" t="s">
        <v>1939</v>
      </c>
      <c r="B1039" s="1034" t="s">
        <v>717</v>
      </c>
      <c r="C1039" s="1035">
        <v>0</v>
      </c>
    </row>
    <row r="1040" spans="1:3" x14ac:dyDescent="0.25">
      <c r="A1040" s="1034" t="s">
        <v>1940</v>
      </c>
      <c r="B1040" s="1034" t="s">
        <v>715</v>
      </c>
      <c r="C1040" s="1035">
        <v>0</v>
      </c>
    </row>
    <row r="1041" spans="1:3" ht="26.25" x14ac:dyDescent="0.25">
      <c r="A1041" s="1034" t="s">
        <v>1941</v>
      </c>
      <c r="B1041" s="1034" t="s">
        <v>801</v>
      </c>
      <c r="C1041" s="1035">
        <v>0</v>
      </c>
    </row>
    <row r="1042" spans="1:3" x14ac:dyDescent="0.25">
      <c r="A1042" s="1034" t="s">
        <v>1942</v>
      </c>
      <c r="B1042" s="1034" t="s">
        <v>1439</v>
      </c>
      <c r="C1042" s="1035">
        <v>0</v>
      </c>
    </row>
    <row r="1043" spans="1:3" x14ac:dyDescent="0.25">
      <c r="A1043" s="1034" t="s">
        <v>1943</v>
      </c>
      <c r="B1043" s="1034" t="s">
        <v>715</v>
      </c>
      <c r="C1043" s="1035">
        <v>0</v>
      </c>
    </row>
    <row r="1044" spans="1:3" x14ac:dyDescent="0.25">
      <c r="A1044" s="1034" t="s">
        <v>1944</v>
      </c>
      <c r="B1044" s="1034" t="s">
        <v>767</v>
      </c>
      <c r="C1044" s="1035">
        <v>74.34</v>
      </c>
    </row>
    <row r="1045" spans="1:3" x14ac:dyDescent="0.25">
      <c r="A1045" s="1034" t="s">
        <v>1945</v>
      </c>
      <c r="B1045" s="1034" t="s">
        <v>882</v>
      </c>
      <c r="C1045" s="1035">
        <v>0</v>
      </c>
    </row>
    <row r="1046" spans="1:3" x14ac:dyDescent="0.25">
      <c r="A1046" s="1034" t="s">
        <v>1946</v>
      </c>
      <c r="B1046" s="1034" t="s">
        <v>855</v>
      </c>
      <c r="C1046" s="1036">
        <v>1511.29</v>
      </c>
    </row>
    <row r="1047" spans="1:3" x14ac:dyDescent="0.25">
      <c r="A1047" s="1034" t="s">
        <v>1947</v>
      </c>
      <c r="B1047" s="1034" t="s">
        <v>715</v>
      </c>
      <c r="C1047" s="1035">
        <v>0</v>
      </c>
    </row>
    <row r="1048" spans="1:3" ht="26.25" x14ac:dyDescent="0.25">
      <c r="A1048" s="1034" t="s">
        <v>1948</v>
      </c>
      <c r="B1048" s="1034" t="s">
        <v>726</v>
      </c>
      <c r="C1048" s="1035">
        <v>0</v>
      </c>
    </row>
    <row r="1049" spans="1:3" ht="26.25" x14ac:dyDescent="0.25">
      <c r="A1049" s="1034" t="s">
        <v>1949</v>
      </c>
      <c r="B1049" s="1034" t="s">
        <v>744</v>
      </c>
      <c r="C1049" s="1035">
        <v>55.68</v>
      </c>
    </row>
    <row r="1050" spans="1:3" x14ac:dyDescent="0.25">
      <c r="A1050" s="1034" t="s">
        <v>1950</v>
      </c>
      <c r="B1050" s="1034" t="s">
        <v>751</v>
      </c>
      <c r="C1050" s="1035">
        <v>0</v>
      </c>
    </row>
    <row r="1051" spans="1:3" x14ac:dyDescent="0.25">
      <c r="A1051" s="1034" t="s">
        <v>1951</v>
      </c>
      <c r="B1051" s="1034" t="s">
        <v>1952</v>
      </c>
      <c r="C1051" s="1035">
        <v>0</v>
      </c>
    </row>
    <row r="1052" spans="1:3" x14ac:dyDescent="0.25">
      <c r="A1052" s="1034" t="s">
        <v>1953</v>
      </c>
      <c r="B1052" s="1034" t="s">
        <v>757</v>
      </c>
      <c r="C1052" s="1035">
        <v>0</v>
      </c>
    </row>
    <row r="1053" spans="1:3" ht="26.25" x14ac:dyDescent="0.25">
      <c r="A1053" s="1034" t="s">
        <v>1954</v>
      </c>
      <c r="B1053" s="1034" t="s">
        <v>774</v>
      </c>
      <c r="C1053" s="1035">
        <v>0</v>
      </c>
    </row>
    <row r="1054" spans="1:3" x14ac:dyDescent="0.25">
      <c r="A1054" s="1034" t="s">
        <v>1955</v>
      </c>
      <c r="B1054" s="1034" t="s">
        <v>1956</v>
      </c>
      <c r="C1054" s="1035">
        <v>0</v>
      </c>
    </row>
    <row r="1055" spans="1:3" x14ac:dyDescent="0.25">
      <c r="A1055" s="1034" t="s">
        <v>1957</v>
      </c>
      <c r="B1055" s="1034" t="s">
        <v>1958</v>
      </c>
      <c r="C1055" s="1035">
        <v>0</v>
      </c>
    </row>
    <row r="1056" spans="1:3" x14ac:dyDescent="0.25">
      <c r="A1056" s="1034" t="s">
        <v>1959</v>
      </c>
      <c r="B1056" s="1034" t="s">
        <v>757</v>
      </c>
      <c r="C1056" s="1035">
        <v>0</v>
      </c>
    </row>
    <row r="1057" spans="1:3" x14ac:dyDescent="0.25">
      <c r="A1057" s="1034" t="s">
        <v>1960</v>
      </c>
      <c r="B1057" s="1034" t="s">
        <v>995</v>
      </c>
      <c r="C1057" s="1035">
        <v>0</v>
      </c>
    </row>
    <row r="1058" spans="1:3" x14ac:dyDescent="0.25">
      <c r="A1058" s="1034" t="s">
        <v>1961</v>
      </c>
      <c r="B1058" s="1034" t="s">
        <v>900</v>
      </c>
      <c r="C1058" s="1035">
        <v>0</v>
      </c>
    </row>
    <row r="1059" spans="1:3" x14ac:dyDescent="0.25">
      <c r="A1059" s="1034" t="s">
        <v>1962</v>
      </c>
      <c r="B1059" s="1034" t="s">
        <v>1306</v>
      </c>
      <c r="C1059" s="1035">
        <v>0</v>
      </c>
    </row>
    <row r="1060" spans="1:3" x14ac:dyDescent="0.25">
      <c r="A1060" s="1034" t="s">
        <v>1963</v>
      </c>
      <c r="B1060" s="1034" t="s">
        <v>1964</v>
      </c>
      <c r="C1060" s="1035">
        <v>0</v>
      </c>
    </row>
    <row r="1061" spans="1:3" x14ac:dyDescent="0.25">
      <c r="A1061" s="1034" t="s">
        <v>1965</v>
      </c>
      <c r="B1061" s="1034" t="s">
        <v>1966</v>
      </c>
      <c r="C1061" s="1035">
        <v>0</v>
      </c>
    </row>
    <row r="1062" spans="1:3" x14ac:dyDescent="0.25">
      <c r="A1062" s="1034" t="s">
        <v>1967</v>
      </c>
      <c r="B1062" s="1034" t="s">
        <v>1968</v>
      </c>
      <c r="C1062" s="1035">
        <v>0</v>
      </c>
    </row>
    <row r="1063" spans="1:3" x14ac:dyDescent="0.25">
      <c r="A1063" s="1034" t="s">
        <v>1969</v>
      </c>
      <c r="B1063" s="1034" t="s">
        <v>1970</v>
      </c>
      <c r="C1063" s="1035">
        <v>0</v>
      </c>
    </row>
    <row r="1064" spans="1:3" ht="26.25" x14ac:dyDescent="0.25">
      <c r="A1064" s="1034" t="s">
        <v>1971</v>
      </c>
      <c r="B1064" s="1034" t="s">
        <v>1972</v>
      </c>
      <c r="C1064" s="1035">
        <v>0</v>
      </c>
    </row>
    <row r="1065" spans="1:3" x14ac:dyDescent="0.25">
      <c r="A1065" s="1034" t="s">
        <v>1973</v>
      </c>
      <c r="B1065" s="1034" t="s">
        <v>1974</v>
      </c>
      <c r="C1065" s="1035">
        <v>0</v>
      </c>
    </row>
    <row r="1066" spans="1:3" x14ac:dyDescent="0.25">
      <c r="A1066" s="1034" t="s">
        <v>1975</v>
      </c>
      <c r="B1066" s="1034" t="s">
        <v>1976</v>
      </c>
      <c r="C1066" s="1035">
        <v>0</v>
      </c>
    </row>
    <row r="1067" spans="1:3" ht="26.25" x14ac:dyDescent="0.25">
      <c r="A1067" s="1034" t="s">
        <v>1977</v>
      </c>
      <c r="B1067" s="1034" t="s">
        <v>1978</v>
      </c>
      <c r="C1067" s="1036">
        <v>1507.88</v>
      </c>
    </row>
    <row r="1068" spans="1:3" x14ac:dyDescent="0.25">
      <c r="A1068" s="1034" t="s">
        <v>1979</v>
      </c>
      <c r="B1068" s="1034" t="s">
        <v>1980</v>
      </c>
      <c r="C1068" s="1036">
        <v>10279.969999999999</v>
      </c>
    </row>
    <row r="1069" spans="1:3" x14ac:dyDescent="0.25">
      <c r="A1069" s="1034" t="s">
        <v>1981</v>
      </c>
      <c r="B1069" s="1034" t="s">
        <v>1982</v>
      </c>
      <c r="C1069" s="1035">
        <v>0</v>
      </c>
    </row>
    <row r="1070" spans="1:3" ht="26.25" x14ac:dyDescent="0.25">
      <c r="A1070" s="1034" t="s">
        <v>1983</v>
      </c>
      <c r="B1070" s="1034" t="s">
        <v>1984</v>
      </c>
      <c r="C1070" s="1035">
        <v>0</v>
      </c>
    </row>
    <row r="1071" spans="1:3" ht="26.25" x14ac:dyDescent="0.25">
      <c r="A1071" s="1034" t="s">
        <v>1985</v>
      </c>
      <c r="B1071" s="1034" t="s">
        <v>1986</v>
      </c>
      <c r="C1071" s="1035">
        <v>0</v>
      </c>
    </row>
    <row r="1072" spans="1:3" ht="26.25" x14ac:dyDescent="0.25">
      <c r="A1072" s="1034" t="s">
        <v>1987</v>
      </c>
      <c r="B1072" s="1034" t="s">
        <v>1988</v>
      </c>
      <c r="C1072" s="1035">
        <v>0</v>
      </c>
    </row>
    <row r="1073" spans="1:3" x14ac:dyDescent="0.25">
      <c r="A1073" s="1034" t="s">
        <v>1989</v>
      </c>
      <c r="B1073" s="1034" t="s">
        <v>1990</v>
      </c>
      <c r="C1073" s="1035">
        <v>0</v>
      </c>
    </row>
    <row r="1074" spans="1:3" x14ac:dyDescent="0.25">
      <c r="A1074" s="1034" t="s">
        <v>1991</v>
      </c>
      <c r="B1074" s="1034" t="s">
        <v>1992</v>
      </c>
      <c r="C1074" s="1035">
        <v>0</v>
      </c>
    </row>
    <row r="1075" spans="1:3" ht="26.25" x14ac:dyDescent="0.25">
      <c r="A1075" s="1034" t="s">
        <v>1993</v>
      </c>
      <c r="B1075" s="1034" t="s">
        <v>1994</v>
      </c>
      <c r="C1075" s="1035">
        <v>0</v>
      </c>
    </row>
    <row r="1076" spans="1:3" x14ac:dyDescent="0.25">
      <c r="A1076" s="1034" t="s">
        <v>1995</v>
      </c>
      <c r="B1076" s="1034" t="s">
        <v>1996</v>
      </c>
      <c r="C1076" s="1035">
        <v>0</v>
      </c>
    </row>
    <row r="1077" spans="1:3" x14ac:dyDescent="0.25">
      <c r="A1077" s="1034" t="s">
        <v>1997</v>
      </c>
      <c r="B1077" s="1034" t="s">
        <v>1998</v>
      </c>
      <c r="C1077" s="1035">
        <v>0</v>
      </c>
    </row>
    <row r="1078" spans="1:3" x14ac:dyDescent="0.25">
      <c r="A1078" s="1034" t="s">
        <v>1999</v>
      </c>
      <c r="B1078" s="1034" t="s">
        <v>2000</v>
      </c>
      <c r="C1078" s="1035">
        <v>0</v>
      </c>
    </row>
    <row r="1079" spans="1:3" ht="26.25" x14ac:dyDescent="0.25">
      <c r="A1079" s="1034" t="s">
        <v>2001</v>
      </c>
      <c r="B1079" s="1034" t="s">
        <v>2002</v>
      </c>
      <c r="C1079" s="1035">
        <v>0</v>
      </c>
    </row>
    <row r="1080" spans="1:3" x14ac:dyDescent="0.25">
      <c r="A1080" s="1034" t="s">
        <v>2003</v>
      </c>
      <c r="B1080" s="1034" t="s">
        <v>2004</v>
      </c>
      <c r="C1080" s="1035">
        <v>0</v>
      </c>
    </row>
    <row r="1081" spans="1:3" x14ac:dyDescent="0.25">
      <c r="A1081" s="1034" t="s">
        <v>2005</v>
      </c>
      <c r="B1081" s="1034" t="s">
        <v>1996</v>
      </c>
      <c r="C1081" s="1035">
        <v>0</v>
      </c>
    </row>
    <row r="1082" spans="1:3" x14ac:dyDescent="0.25">
      <c r="A1082" s="1034" t="s">
        <v>2006</v>
      </c>
      <c r="B1082" s="1034" t="s">
        <v>1964</v>
      </c>
      <c r="C1082" s="1035">
        <v>0</v>
      </c>
    </row>
    <row r="1083" spans="1:3" ht="26.25" x14ac:dyDescent="0.25">
      <c r="A1083" s="1034" t="s">
        <v>2007</v>
      </c>
      <c r="B1083" s="1034" t="s">
        <v>2008</v>
      </c>
      <c r="C1083" s="1035">
        <v>0</v>
      </c>
    </row>
    <row r="1084" spans="1:3" x14ac:dyDescent="0.25">
      <c r="A1084" s="1034" t="s">
        <v>2009</v>
      </c>
      <c r="B1084" s="1034" t="s">
        <v>2010</v>
      </c>
      <c r="C1084" s="1035">
        <v>0</v>
      </c>
    </row>
    <row r="1085" spans="1:3" x14ac:dyDescent="0.25">
      <c r="A1085" s="1034" t="s">
        <v>2011</v>
      </c>
      <c r="B1085" s="1034" t="s">
        <v>2012</v>
      </c>
      <c r="C1085" s="1035">
        <v>0</v>
      </c>
    </row>
    <row r="1086" spans="1:3" x14ac:dyDescent="0.25">
      <c r="A1086" s="1034" t="s">
        <v>2013</v>
      </c>
      <c r="B1086" s="1034" t="s">
        <v>2014</v>
      </c>
      <c r="C1086" s="1035">
        <v>0</v>
      </c>
    </row>
    <row r="1087" spans="1:3" ht="26.25" x14ac:dyDescent="0.25">
      <c r="A1087" s="1034" t="s">
        <v>2015</v>
      </c>
      <c r="B1087" s="1034" t="s">
        <v>2016</v>
      </c>
      <c r="C1087" s="1035">
        <v>0</v>
      </c>
    </row>
    <row r="1088" spans="1:3" ht="26.25" x14ac:dyDescent="0.25">
      <c r="A1088" s="1034" t="s">
        <v>2017</v>
      </c>
      <c r="B1088" s="1034" t="s">
        <v>2018</v>
      </c>
      <c r="C1088" s="1035">
        <v>0</v>
      </c>
    </row>
    <row r="1089" spans="1:3" ht="26.25" x14ac:dyDescent="0.25">
      <c r="A1089" s="1034" t="s">
        <v>2019</v>
      </c>
      <c r="B1089" s="1034" t="s">
        <v>2020</v>
      </c>
      <c r="C1089" s="1035">
        <v>0</v>
      </c>
    </row>
    <row r="1090" spans="1:3" ht="26.25" x14ac:dyDescent="0.25">
      <c r="A1090" s="1034" t="s">
        <v>2021</v>
      </c>
      <c r="B1090" s="1034" t="s">
        <v>1978</v>
      </c>
      <c r="C1090" s="1036">
        <v>1507.88</v>
      </c>
    </row>
    <row r="1091" spans="1:3" x14ac:dyDescent="0.25">
      <c r="A1091" s="1034" t="s">
        <v>2022</v>
      </c>
      <c r="B1091" s="1034" t="s">
        <v>1982</v>
      </c>
      <c r="C1091" s="1035">
        <v>0</v>
      </c>
    </row>
    <row r="1092" spans="1:3" x14ac:dyDescent="0.25">
      <c r="A1092" s="1034" t="s">
        <v>2023</v>
      </c>
      <c r="B1092" s="1034" t="s">
        <v>1982</v>
      </c>
      <c r="C1092" s="1035">
        <v>0</v>
      </c>
    </row>
    <row r="1093" spans="1:3" ht="26.25" x14ac:dyDescent="0.25">
      <c r="A1093" s="1034" t="s">
        <v>2024</v>
      </c>
      <c r="B1093" s="1034" t="s">
        <v>2025</v>
      </c>
      <c r="C1093" s="1035">
        <v>0</v>
      </c>
    </row>
    <row r="1094" spans="1:3" x14ac:dyDescent="0.25">
      <c r="A1094" s="1034" t="s">
        <v>2026</v>
      </c>
      <c r="B1094" s="1034" t="s">
        <v>2027</v>
      </c>
      <c r="C1094" s="1035">
        <v>0</v>
      </c>
    </row>
    <row r="1095" spans="1:3" x14ac:dyDescent="0.25">
      <c r="A1095" s="1034" t="s">
        <v>2028</v>
      </c>
      <c r="B1095" s="1034" t="s">
        <v>1964</v>
      </c>
      <c r="C1095" s="1035">
        <v>0</v>
      </c>
    </row>
    <row r="1096" spans="1:3" x14ac:dyDescent="0.25">
      <c r="A1096" s="1034" t="s">
        <v>2029</v>
      </c>
      <c r="B1096" s="1034" t="s">
        <v>2030</v>
      </c>
      <c r="C1096" s="1035">
        <v>0</v>
      </c>
    </row>
    <row r="1097" spans="1:3" x14ac:dyDescent="0.25">
      <c r="A1097" s="1034" t="s">
        <v>2031</v>
      </c>
      <c r="B1097" s="1034" t="s">
        <v>2032</v>
      </c>
      <c r="C1097" s="1035">
        <v>0</v>
      </c>
    </row>
    <row r="1098" spans="1:3" x14ac:dyDescent="0.25">
      <c r="A1098" s="1034" t="s">
        <v>2033</v>
      </c>
      <c r="B1098" s="1034" t="s">
        <v>2034</v>
      </c>
      <c r="C1098" s="1035">
        <v>0</v>
      </c>
    </row>
    <row r="1099" spans="1:3" x14ac:dyDescent="0.25">
      <c r="A1099" s="1034" t="s">
        <v>2035</v>
      </c>
      <c r="B1099" s="1034" t="s">
        <v>2036</v>
      </c>
      <c r="C1099" s="1035">
        <v>0</v>
      </c>
    </row>
    <row r="1100" spans="1:3" x14ac:dyDescent="0.25">
      <c r="A1100" s="1034" t="s">
        <v>2037</v>
      </c>
      <c r="B1100" s="1034" t="s">
        <v>2038</v>
      </c>
      <c r="C1100" s="1035">
        <v>0</v>
      </c>
    </row>
    <row r="1101" spans="1:3" x14ac:dyDescent="0.25">
      <c r="A1101" s="1034" t="s">
        <v>2039</v>
      </c>
      <c r="B1101" s="1034" t="s">
        <v>2040</v>
      </c>
      <c r="C1101" s="1035">
        <v>0</v>
      </c>
    </row>
    <row r="1102" spans="1:3" ht="26.25" x14ac:dyDescent="0.25">
      <c r="A1102" s="1034" t="s">
        <v>2041</v>
      </c>
      <c r="B1102" s="1034" t="s">
        <v>1978</v>
      </c>
      <c r="C1102" s="1035">
        <v>0</v>
      </c>
    </row>
    <row r="1103" spans="1:3" x14ac:dyDescent="0.25">
      <c r="A1103" s="1034" t="s">
        <v>2042</v>
      </c>
      <c r="B1103" s="1034" t="s">
        <v>2043</v>
      </c>
      <c r="C1103" s="1035">
        <v>0</v>
      </c>
    </row>
    <row r="1104" spans="1:3" x14ac:dyDescent="0.25">
      <c r="A1104" s="1034" t="s">
        <v>2044</v>
      </c>
      <c r="B1104" s="1034" t="s">
        <v>2045</v>
      </c>
      <c r="C1104" s="1035">
        <v>0</v>
      </c>
    </row>
    <row r="1105" spans="1:3" x14ac:dyDescent="0.25">
      <c r="A1105" s="1034" t="s">
        <v>2046</v>
      </c>
      <c r="B1105" s="1034" t="s">
        <v>2047</v>
      </c>
      <c r="C1105" s="1035">
        <v>0</v>
      </c>
    </row>
    <row r="1106" spans="1:3" ht="26.25" x14ac:dyDescent="0.25">
      <c r="A1106" s="1034" t="s">
        <v>2048</v>
      </c>
      <c r="B1106" s="1034" t="s">
        <v>2049</v>
      </c>
      <c r="C1106" s="1035">
        <v>0</v>
      </c>
    </row>
    <row r="1107" spans="1:3" x14ac:dyDescent="0.25">
      <c r="A1107" s="1034" t="s">
        <v>2050</v>
      </c>
      <c r="B1107" s="1034" t="s">
        <v>2051</v>
      </c>
      <c r="C1107" s="1035">
        <v>0</v>
      </c>
    </row>
    <row r="1108" spans="1:3" x14ac:dyDescent="0.25">
      <c r="A1108" s="1034" t="s">
        <v>2052</v>
      </c>
      <c r="B1108" s="1034" t="s">
        <v>2053</v>
      </c>
      <c r="C1108" s="1035">
        <v>0</v>
      </c>
    </row>
    <row r="1109" spans="1:3" x14ac:dyDescent="0.25">
      <c r="A1109" s="1034" t="s">
        <v>2054</v>
      </c>
      <c r="B1109" s="1034" t="s">
        <v>1996</v>
      </c>
      <c r="C1109" s="1035">
        <v>0</v>
      </c>
    </row>
    <row r="1110" spans="1:3" x14ac:dyDescent="0.25">
      <c r="A1110" s="1034" t="s">
        <v>2055</v>
      </c>
      <c r="B1110" s="1034" t="s">
        <v>2056</v>
      </c>
      <c r="C1110" s="1035">
        <v>0</v>
      </c>
    </row>
    <row r="1111" spans="1:3" x14ac:dyDescent="0.25">
      <c r="A1111" s="1034" t="s">
        <v>2057</v>
      </c>
      <c r="B1111" s="1034" t="s">
        <v>2058</v>
      </c>
      <c r="C1111" s="1035">
        <v>0</v>
      </c>
    </row>
    <row r="1112" spans="1:3" ht="26.25" x14ac:dyDescent="0.25">
      <c r="A1112" s="1034" t="s">
        <v>2059</v>
      </c>
      <c r="B1112" s="1034" t="s">
        <v>2060</v>
      </c>
      <c r="C1112" s="1035">
        <v>0</v>
      </c>
    </row>
    <row r="1113" spans="1:3" ht="26.25" x14ac:dyDescent="0.25">
      <c r="A1113" s="1034" t="s">
        <v>2061</v>
      </c>
      <c r="B1113" s="1034" t="s">
        <v>2062</v>
      </c>
      <c r="C1113" s="1035">
        <v>0</v>
      </c>
    </row>
    <row r="1114" spans="1:3" ht="26.25" x14ac:dyDescent="0.25">
      <c r="A1114" s="1034" t="s">
        <v>2063</v>
      </c>
      <c r="B1114" s="1034" t="s">
        <v>1978</v>
      </c>
      <c r="C1114" s="1035">
        <v>0</v>
      </c>
    </row>
    <row r="1115" spans="1:3" ht="26.25" x14ac:dyDescent="0.25">
      <c r="A1115" s="1034" t="s">
        <v>2064</v>
      </c>
      <c r="B1115" s="1034" t="s">
        <v>2065</v>
      </c>
      <c r="C1115" s="1035">
        <v>0</v>
      </c>
    </row>
    <row r="1116" spans="1:3" ht="26.25" x14ac:dyDescent="0.25">
      <c r="A1116" s="1034" t="s">
        <v>2066</v>
      </c>
      <c r="B1116" s="1034" t="s">
        <v>2067</v>
      </c>
      <c r="C1116" s="1035">
        <v>0</v>
      </c>
    </row>
    <row r="1117" spans="1:3" x14ac:dyDescent="0.25">
      <c r="A1117" s="1034" t="s">
        <v>2068</v>
      </c>
      <c r="B1117" s="1034" t="s">
        <v>1982</v>
      </c>
      <c r="C1117" s="1035">
        <v>0</v>
      </c>
    </row>
    <row r="1118" spans="1:3" x14ac:dyDescent="0.25">
      <c r="A1118" s="1034" t="s">
        <v>2069</v>
      </c>
      <c r="B1118" s="1034" t="s">
        <v>2070</v>
      </c>
      <c r="C1118" s="1035">
        <v>0</v>
      </c>
    </row>
    <row r="1119" spans="1:3" x14ac:dyDescent="0.25">
      <c r="A1119" s="1034" t="s">
        <v>2071</v>
      </c>
      <c r="B1119" s="1034" t="s">
        <v>2072</v>
      </c>
      <c r="C1119" s="1035">
        <v>0</v>
      </c>
    </row>
    <row r="1120" spans="1:3" x14ac:dyDescent="0.25">
      <c r="A1120" s="1034" t="s">
        <v>2073</v>
      </c>
      <c r="B1120" s="1034" t="s">
        <v>1964</v>
      </c>
      <c r="C1120" s="1035">
        <v>0</v>
      </c>
    </row>
    <row r="1121" spans="1:3" ht="26.25" x14ac:dyDescent="0.25">
      <c r="A1121" s="1034" t="s">
        <v>2074</v>
      </c>
      <c r="B1121" s="1034" t="s">
        <v>2075</v>
      </c>
      <c r="C1121" s="1035">
        <v>0</v>
      </c>
    </row>
    <row r="1122" spans="1:3" x14ac:dyDescent="0.25">
      <c r="A1122" s="1034" t="s">
        <v>2076</v>
      </c>
      <c r="B1122" s="1034" t="s">
        <v>1964</v>
      </c>
      <c r="C1122" s="1035">
        <v>0</v>
      </c>
    </row>
    <row r="1123" spans="1:3" x14ac:dyDescent="0.25">
      <c r="A1123" s="1034" t="s">
        <v>2077</v>
      </c>
      <c r="B1123" s="1034" t="s">
        <v>2078</v>
      </c>
      <c r="C1123" s="1035">
        <v>0</v>
      </c>
    </row>
    <row r="1124" spans="1:3" x14ac:dyDescent="0.25">
      <c r="A1124" s="1034" t="s">
        <v>2079</v>
      </c>
      <c r="B1124" s="1034" t="s">
        <v>1970</v>
      </c>
      <c r="C1124" s="1035">
        <v>0</v>
      </c>
    </row>
    <row r="1125" spans="1:3" ht="26.25" x14ac:dyDescent="0.25">
      <c r="A1125" s="1034" t="s">
        <v>2080</v>
      </c>
      <c r="B1125" s="1034" t="s">
        <v>2081</v>
      </c>
      <c r="C1125" s="1035">
        <v>0</v>
      </c>
    </row>
    <row r="1126" spans="1:3" x14ac:dyDescent="0.25">
      <c r="A1126" s="1034" t="s">
        <v>2082</v>
      </c>
      <c r="B1126" s="1034" t="s">
        <v>1974</v>
      </c>
      <c r="C1126" s="1035">
        <v>0</v>
      </c>
    </row>
    <row r="1127" spans="1:3" ht="26.25" x14ac:dyDescent="0.25">
      <c r="A1127" s="1034" t="s">
        <v>2083</v>
      </c>
      <c r="B1127" s="1034" t="s">
        <v>2084</v>
      </c>
      <c r="C1127" s="1035">
        <v>0</v>
      </c>
    </row>
    <row r="1128" spans="1:3" ht="26.25" x14ac:dyDescent="0.25">
      <c r="A1128" s="1034" t="s">
        <v>2085</v>
      </c>
      <c r="B1128" s="1034" t="s">
        <v>1978</v>
      </c>
      <c r="C1128" s="1036">
        <v>1507.88</v>
      </c>
    </row>
    <row r="1129" spans="1:3" x14ac:dyDescent="0.25">
      <c r="A1129" s="1034" t="s">
        <v>2086</v>
      </c>
      <c r="B1129" s="1034" t="s">
        <v>2087</v>
      </c>
      <c r="C1129" s="1036">
        <v>10279.969999999999</v>
      </c>
    </row>
    <row r="1130" spans="1:3" x14ac:dyDescent="0.25">
      <c r="A1130" s="1034" t="s">
        <v>2088</v>
      </c>
      <c r="B1130" s="1034" t="s">
        <v>1982</v>
      </c>
      <c r="C1130" s="1035">
        <v>0</v>
      </c>
    </row>
    <row r="1131" spans="1:3" ht="26.25" x14ac:dyDescent="0.25">
      <c r="A1131" s="1034" t="s">
        <v>2089</v>
      </c>
      <c r="B1131" s="1034" t="s">
        <v>1984</v>
      </c>
      <c r="C1131" s="1035">
        <v>0</v>
      </c>
    </row>
    <row r="1132" spans="1:3" ht="26.25" x14ac:dyDescent="0.25">
      <c r="A1132" s="1034" t="s">
        <v>2090</v>
      </c>
      <c r="B1132" s="1034" t="s">
        <v>2091</v>
      </c>
      <c r="C1132" s="1035">
        <v>0</v>
      </c>
    </row>
    <row r="1133" spans="1:3" x14ac:dyDescent="0.25">
      <c r="A1133" s="1034" t="s">
        <v>2092</v>
      </c>
      <c r="B1133" s="1034" t="s">
        <v>2093</v>
      </c>
      <c r="C1133" s="1035">
        <v>0</v>
      </c>
    </row>
    <row r="1134" spans="1:3" x14ac:dyDescent="0.25">
      <c r="A1134" s="1034" t="s">
        <v>2094</v>
      </c>
      <c r="B1134" s="1034" t="s">
        <v>2095</v>
      </c>
      <c r="C1134" s="1035">
        <v>0</v>
      </c>
    </row>
    <row r="1135" spans="1:3" x14ac:dyDescent="0.25">
      <c r="A1135" s="1034" t="s">
        <v>2096</v>
      </c>
      <c r="B1135" s="1034" t="s">
        <v>1992</v>
      </c>
      <c r="C1135" s="1035">
        <v>0</v>
      </c>
    </row>
    <row r="1136" spans="1:3" x14ac:dyDescent="0.25">
      <c r="A1136" s="1034" t="s">
        <v>2097</v>
      </c>
      <c r="B1136" s="1034" t="s">
        <v>2098</v>
      </c>
      <c r="C1136" s="1035">
        <v>0</v>
      </c>
    </row>
    <row r="1137" spans="1:3" x14ac:dyDescent="0.25">
      <c r="A1137" s="1034" t="s">
        <v>2099</v>
      </c>
      <c r="B1137" s="1034" t="s">
        <v>1996</v>
      </c>
      <c r="C1137" s="1035">
        <v>0</v>
      </c>
    </row>
    <row r="1138" spans="1:3" x14ac:dyDescent="0.25">
      <c r="A1138" s="1034" t="s">
        <v>2100</v>
      </c>
      <c r="B1138" s="1034" t="s">
        <v>2101</v>
      </c>
      <c r="C1138" s="1035">
        <v>0</v>
      </c>
    </row>
    <row r="1139" spans="1:3" x14ac:dyDescent="0.25">
      <c r="A1139" s="1034" t="s">
        <v>2102</v>
      </c>
      <c r="B1139" s="1034" t="s">
        <v>2103</v>
      </c>
      <c r="C1139" s="1035">
        <v>0</v>
      </c>
    </row>
    <row r="1140" spans="1:3" x14ac:dyDescent="0.25">
      <c r="A1140" s="1034" t="s">
        <v>2104</v>
      </c>
      <c r="B1140" s="1034" t="s">
        <v>2105</v>
      </c>
      <c r="C1140" s="1035">
        <v>0</v>
      </c>
    </row>
    <row r="1141" spans="1:3" x14ac:dyDescent="0.25">
      <c r="A1141" s="1034" t="s">
        <v>2106</v>
      </c>
      <c r="B1141" s="1034" t="s">
        <v>2098</v>
      </c>
      <c r="C1141" s="1035">
        <v>0</v>
      </c>
    </row>
    <row r="1142" spans="1:3" x14ac:dyDescent="0.25">
      <c r="A1142" s="1034" t="s">
        <v>2107</v>
      </c>
      <c r="B1142" s="1034" t="s">
        <v>1996</v>
      </c>
      <c r="C1142" s="1035">
        <v>0</v>
      </c>
    </row>
    <row r="1143" spans="1:3" x14ac:dyDescent="0.25">
      <c r="A1143" s="1034" t="s">
        <v>2108</v>
      </c>
      <c r="B1143" s="1034" t="s">
        <v>2109</v>
      </c>
      <c r="C1143" s="1035">
        <v>0</v>
      </c>
    </row>
    <row r="1144" spans="1:3" x14ac:dyDescent="0.25">
      <c r="A1144" s="1034" t="s">
        <v>2110</v>
      </c>
      <c r="B1144" s="1034" t="s">
        <v>2111</v>
      </c>
      <c r="C1144" s="1035">
        <v>0</v>
      </c>
    </row>
    <row r="1145" spans="1:3" x14ac:dyDescent="0.25">
      <c r="A1145" s="1034" t="s">
        <v>2112</v>
      </c>
      <c r="B1145" s="1034" t="s">
        <v>2113</v>
      </c>
      <c r="C1145" s="1035">
        <v>0</v>
      </c>
    </row>
    <row r="1146" spans="1:3" x14ac:dyDescent="0.25">
      <c r="A1146" s="1034" t="s">
        <v>2114</v>
      </c>
      <c r="B1146" s="1034" t="s">
        <v>2115</v>
      </c>
      <c r="C1146" s="1035">
        <v>0</v>
      </c>
    </row>
    <row r="1147" spans="1:3" ht="26.25" x14ac:dyDescent="0.25">
      <c r="A1147" s="1034" t="s">
        <v>2116</v>
      </c>
      <c r="B1147" s="1034" t="s">
        <v>2117</v>
      </c>
      <c r="C1147" s="1035">
        <v>0</v>
      </c>
    </row>
    <row r="1148" spans="1:3" x14ac:dyDescent="0.25">
      <c r="A1148" s="1034" t="s">
        <v>2118</v>
      </c>
      <c r="B1148" s="1034" t="s">
        <v>2119</v>
      </c>
      <c r="C1148" s="1035">
        <v>0</v>
      </c>
    </row>
    <row r="1149" spans="1:3" ht="26.25" x14ac:dyDescent="0.25">
      <c r="A1149" s="1034" t="s">
        <v>2120</v>
      </c>
      <c r="B1149" s="1034" t="s">
        <v>1978</v>
      </c>
      <c r="C1149" s="1035">
        <v>0</v>
      </c>
    </row>
    <row r="1150" spans="1:3" ht="26.25" x14ac:dyDescent="0.25">
      <c r="A1150" s="1034" t="s">
        <v>2121</v>
      </c>
      <c r="B1150" s="1034" t="s">
        <v>2122</v>
      </c>
      <c r="C1150" s="1035">
        <v>0</v>
      </c>
    </row>
    <row r="1151" spans="1:3" ht="26.25" x14ac:dyDescent="0.25">
      <c r="A1151" s="1034" t="s">
        <v>2123</v>
      </c>
      <c r="B1151" s="1034" t="s">
        <v>2124</v>
      </c>
      <c r="C1151" s="1035">
        <v>0</v>
      </c>
    </row>
    <row r="1152" spans="1:3" x14ac:dyDescent="0.25">
      <c r="A1152" s="1034" t="s">
        <v>2125</v>
      </c>
      <c r="B1152" s="1034" t="s">
        <v>2126</v>
      </c>
      <c r="C1152" s="1035">
        <v>0</v>
      </c>
    </row>
    <row r="1153" spans="1:3" x14ac:dyDescent="0.25">
      <c r="A1153" s="1034" t="s">
        <v>2127</v>
      </c>
      <c r="B1153" s="1034" t="s">
        <v>1964</v>
      </c>
      <c r="C1153" s="1035">
        <v>0</v>
      </c>
    </row>
    <row r="1154" spans="1:3" x14ac:dyDescent="0.25">
      <c r="A1154" s="1034" t="s">
        <v>2128</v>
      </c>
      <c r="B1154" s="1034" t="s">
        <v>2101</v>
      </c>
      <c r="C1154" s="1035">
        <v>0</v>
      </c>
    </row>
    <row r="1155" spans="1:3" x14ac:dyDescent="0.25">
      <c r="A1155" s="1034" t="s">
        <v>2129</v>
      </c>
      <c r="B1155" s="1034" t="s">
        <v>2130</v>
      </c>
      <c r="C1155" s="1035">
        <v>0</v>
      </c>
    </row>
    <row r="1156" spans="1:3" x14ac:dyDescent="0.25">
      <c r="A1156" s="1034" t="s">
        <v>2131</v>
      </c>
      <c r="B1156" s="1034" t="s">
        <v>2034</v>
      </c>
      <c r="C1156" s="1035">
        <v>0</v>
      </c>
    </row>
    <row r="1157" spans="1:3" ht="26.25" x14ac:dyDescent="0.25">
      <c r="A1157" s="1034" t="s">
        <v>2132</v>
      </c>
      <c r="B1157" s="1034" t="s">
        <v>2133</v>
      </c>
      <c r="C1157" s="1035">
        <v>0</v>
      </c>
    </row>
    <row r="1158" spans="1:3" x14ac:dyDescent="0.25">
      <c r="A1158" s="1034" t="s">
        <v>2134</v>
      </c>
      <c r="B1158" s="1034" t="s">
        <v>2098</v>
      </c>
      <c r="C1158" s="1035">
        <v>0</v>
      </c>
    </row>
    <row r="1159" spans="1:3" x14ac:dyDescent="0.25">
      <c r="A1159" s="1034" t="s">
        <v>2135</v>
      </c>
      <c r="B1159" s="1034" t="s">
        <v>2115</v>
      </c>
      <c r="C1159" s="1035">
        <v>0</v>
      </c>
    </row>
    <row r="1160" spans="1:3" ht="26.25" x14ac:dyDescent="0.25">
      <c r="A1160" s="1034" t="s">
        <v>2136</v>
      </c>
      <c r="B1160" s="1034" t="s">
        <v>1978</v>
      </c>
      <c r="C1160" s="1036">
        <v>1507.88</v>
      </c>
    </row>
    <row r="1161" spans="1:3" ht="26.25" x14ac:dyDescent="0.25">
      <c r="A1161" s="1034" t="s">
        <v>2137</v>
      </c>
      <c r="B1161" s="1034" t="s">
        <v>2138</v>
      </c>
      <c r="C1161" s="1035">
        <v>0</v>
      </c>
    </row>
    <row r="1162" spans="1:3" x14ac:dyDescent="0.25">
      <c r="A1162" s="1034" t="s">
        <v>2139</v>
      </c>
      <c r="B1162" s="1034" t="s">
        <v>2140</v>
      </c>
      <c r="C1162" s="1035">
        <v>0</v>
      </c>
    </row>
    <row r="1163" spans="1:3" x14ac:dyDescent="0.25">
      <c r="A1163" s="1034" t="s">
        <v>2141</v>
      </c>
      <c r="B1163" s="1034" t="s">
        <v>1982</v>
      </c>
      <c r="C1163" s="1035">
        <v>0</v>
      </c>
    </row>
    <row r="1164" spans="1:3" x14ac:dyDescent="0.25">
      <c r="A1164" s="1034" t="s">
        <v>2142</v>
      </c>
      <c r="B1164" s="1034" t="s">
        <v>1982</v>
      </c>
      <c r="C1164" s="1035">
        <v>0</v>
      </c>
    </row>
    <row r="1165" spans="1:3" ht="26.25" x14ac:dyDescent="0.25">
      <c r="A1165" s="1034" t="s">
        <v>2143</v>
      </c>
      <c r="B1165" s="1034" t="s">
        <v>2144</v>
      </c>
      <c r="C1165" s="1035">
        <v>0</v>
      </c>
    </row>
    <row r="1166" spans="1:3" ht="26.25" x14ac:dyDescent="0.25">
      <c r="A1166" s="1034" t="s">
        <v>2145</v>
      </c>
      <c r="B1166" s="1034" t="s">
        <v>1978</v>
      </c>
      <c r="C1166" s="1035">
        <v>0</v>
      </c>
    </row>
    <row r="1167" spans="1:3" x14ac:dyDescent="0.25">
      <c r="A1167" s="1034" t="s">
        <v>2146</v>
      </c>
      <c r="B1167" s="1034" t="s">
        <v>2147</v>
      </c>
      <c r="C1167" s="1035">
        <v>0</v>
      </c>
    </row>
    <row r="1168" spans="1:3" ht="26.25" x14ac:dyDescent="0.25">
      <c r="A1168" s="1034" t="s">
        <v>2148</v>
      </c>
      <c r="B1168" s="1034" t="s">
        <v>2149</v>
      </c>
      <c r="C1168" s="1035">
        <v>0</v>
      </c>
    </row>
    <row r="1169" spans="1:3" x14ac:dyDescent="0.25">
      <c r="A1169" s="1034" t="s">
        <v>2150</v>
      </c>
      <c r="B1169" s="1034" t="s">
        <v>2151</v>
      </c>
      <c r="C1169" s="1035">
        <v>0</v>
      </c>
    </row>
    <row r="1170" spans="1:3" x14ac:dyDescent="0.25">
      <c r="A1170" s="1034" t="s">
        <v>2152</v>
      </c>
      <c r="B1170" s="1034" t="s">
        <v>2070</v>
      </c>
      <c r="C1170" s="1035">
        <v>0</v>
      </c>
    </row>
    <row r="1171" spans="1:3" x14ac:dyDescent="0.25">
      <c r="A1171" s="1034" t="s">
        <v>2153</v>
      </c>
      <c r="B1171" s="1034" t="s">
        <v>2072</v>
      </c>
      <c r="C1171" s="1035">
        <v>0</v>
      </c>
    </row>
    <row r="1172" spans="1:3" x14ac:dyDescent="0.25">
      <c r="A1172" s="1034" t="s">
        <v>2154</v>
      </c>
      <c r="B1172" s="1034" t="s">
        <v>2155</v>
      </c>
      <c r="C1172" s="1035">
        <v>0</v>
      </c>
    </row>
    <row r="1173" spans="1:3" x14ac:dyDescent="0.25">
      <c r="A1173" s="1034" t="s">
        <v>2156</v>
      </c>
      <c r="B1173" s="1034" t="s">
        <v>1996</v>
      </c>
      <c r="C1173" s="1035">
        <v>0</v>
      </c>
    </row>
    <row r="1174" spans="1:3" x14ac:dyDescent="0.25">
      <c r="A1174" s="1034" t="s">
        <v>2157</v>
      </c>
      <c r="B1174" s="1034" t="s">
        <v>2056</v>
      </c>
      <c r="C1174" s="1035">
        <v>0</v>
      </c>
    </row>
    <row r="1175" spans="1:3" x14ac:dyDescent="0.25">
      <c r="A1175" s="1034" t="s">
        <v>2158</v>
      </c>
      <c r="B1175" s="1034" t="s">
        <v>2159</v>
      </c>
      <c r="C1175" s="1035">
        <v>0</v>
      </c>
    </row>
    <row r="1176" spans="1:3" ht="26.25" x14ac:dyDescent="0.25">
      <c r="A1176" s="1034" t="s">
        <v>2160</v>
      </c>
      <c r="B1176" s="1034" t="s">
        <v>2161</v>
      </c>
      <c r="C1176" s="1035">
        <v>0</v>
      </c>
    </row>
    <row r="1177" spans="1:3" x14ac:dyDescent="0.25">
      <c r="A1177" s="1034" t="s">
        <v>2162</v>
      </c>
      <c r="B1177" s="1034" t="s">
        <v>1964</v>
      </c>
      <c r="C1177" s="1035">
        <v>0</v>
      </c>
    </row>
    <row r="1178" spans="1:3" x14ac:dyDescent="0.25">
      <c r="A1178" s="1034" t="s">
        <v>2163</v>
      </c>
      <c r="B1178" s="1034" t="s">
        <v>2164</v>
      </c>
      <c r="C1178" s="1036">
        <v>3828.81</v>
      </c>
    </row>
    <row r="1179" spans="1:3" ht="26.25" x14ac:dyDescent="0.25">
      <c r="A1179" s="1034" t="s">
        <v>2165</v>
      </c>
      <c r="B1179" s="1034" t="s">
        <v>2166</v>
      </c>
      <c r="C1179" s="1035">
        <v>0</v>
      </c>
    </row>
    <row r="1180" spans="1:3" x14ac:dyDescent="0.25">
      <c r="A1180" s="1034" t="s">
        <v>2167</v>
      </c>
      <c r="B1180" s="1034" t="s">
        <v>2168</v>
      </c>
      <c r="C1180" s="1035">
        <v>0</v>
      </c>
    </row>
    <row r="1181" spans="1:3" x14ac:dyDescent="0.25">
      <c r="A1181" s="1034" t="s">
        <v>2169</v>
      </c>
      <c r="B1181" s="1034" t="s">
        <v>2170</v>
      </c>
      <c r="C1181" s="1035">
        <v>0</v>
      </c>
    </row>
    <row r="1182" spans="1:3" ht="26.25" x14ac:dyDescent="0.25">
      <c r="A1182" s="1034" t="s">
        <v>2171</v>
      </c>
      <c r="B1182" s="1034" t="s">
        <v>1978</v>
      </c>
      <c r="C1182" s="1036">
        <v>1507.88</v>
      </c>
    </row>
    <row r="1183" spans="1:3" x14ac:dyDescent="0.25">
      <c r="A1183" s="1034" t="s">
        <v>2172</v>
      </c>
      <c r="B1183" s="1034" t="s">
        <v>2173</v>
      </c>
      <c r="C1183" s="1036">
        <v>13003.6</v>
      </c>
    </row>
    <row r="1184" spans="1:3" x14ac:dyDescent="0.25">
      <c r="A1184" s="1034" t="s">
        <v>2174</v>
      </c>
      <c r="B1184" s="1034" t="s">
        <v>1982</v>
      </c>
      <c r="C1184" s="1035">
        <v>0</v>
      </c>
    </row>
    <row r="1185" spans="1:3" ht="26.25" x14ac:dyDescent="0.25">
      <c r="A1185" s="1034" t="s">
        <v>2175</v>
      </c>
      <c r="B1185" s="1034" t="s">
        <v>1984</v>
      </c>
      <c r="C1185" s="1035">
        <v>0</v>
      </c>
    </row>
    <row r="1186" spans="1:3" ht="26.25" x14ac:dyDescent="0.25">
      <c r="A1186" s="1034" t="s">
        <v>2176</v>
      </c>
      <c r="B1186" s="1034" t="s">
        <v>2177</v>
      </c>
      <c r="C1186" s="1035">
        <v>0</v>
      </c>
    </row>
    <row r="1187" spans="1:3" x14ac:dyDescent="0.25">
      <c r="A1187" s="1034" t="s">
        <v>2178</v>
      </c>
      <c r="B1187" s="1034" t="s">
        <v>2027</v>
      </c>
      <c r="C1187" s="1035">
        <v>0</v>
      </c>
    </row>
    <row r="1188" spans="1:3" x14ac:dyDescent="0.25">
      <c r="A1188" s="1034" t="s">
        <v>2179</v>
      </c>
      <c r="B1188" s="1034" t="s">
        <v>1964</v>
      </c>
      <c r="C1188" s="1035">
        <v>0</v>
      </c>
    </row>
    <row r="1189" spans="1:3" x14ac:dyDescent="0.25">
      <c r="A1189" s="1034" t="s">
        <v>2180</v>
      </c>
      <c r="B1189" s="1034" t="s">
        <v>2032</v>
      </c>
      <c r="C1189" s="1035">
        <v>0</v>
      </c>
    </row>
    <row r="1190" spans="1:3" x14ac:dyDescent="0.25">
      <c r="A1190" s="1034" t="s">
        <v>2181</v>
      </c>
      <c r="B1190" s="1034" t="s">
        <v>1970</v>
      </c>
      <c r="C1190" s="1035">
        <v>0</v>
      </c>
    </row>
    <row r="1191" spans="1:3" x14ac:dyDescent="0.25">
      <c r="A1191" s="1034" t="s">
        <v>2182</v>
      </c>
      <c r="B1191" s="1034" t="s">
        <v>1992</v>
      </c>
      <c r="C1191" s="1035">
        <v>0</v>
      </c>
    </row>
    <row r="1192" spans="1:3" x14ac:dyDescent="0.25">
      <c r="A1192" s="1034" t="s">
        <v>2183</v>
      </c>
      <c r="B1192" s="1034" t="s">
        <v>2072</v>
      </c>
      <c r="C1192" s="1035">
        <v>0</v>
      </c>
    </row>
    <row r="1193" spans="1:3" x14ac:dyDescent="0.25">
      <c r="A1193" s="1034" t="s">
        <v>2184</v>
      </c>
      <c r="B1193" s="1034" t="s">
        <v>2098</v>
      </c>
      <c r="C1193" s="1035">
        <v>0</v>
      </c>
    </row>
    <row r="1194" spans="1:3" x14ac:dyDescent="0.25">
      <c r="A1194" s="1034" t="s">
        <v>2185</v>
      </c>
      <c r="B1194" s="1034" t="s">
        <v>1996</v>
      </c>
      <c r="C1194" s="1035">
        <v>0</v>
      </c>
    </row>
    <row r="1195" spans="1:3" x14ac:dyDescent="0.25">
      <c r="A1195" s="1034" t="s">
        <v>2186</v>
      </c>
      <c r="B1195" s="1034" t="s">
        <v>2101</v>
      </c>
      <c r="C1195" s="1035">
        <v>0</v>
      </c>
    </row>
    <row r="1196" spans="1:3" x14ac:dyDescent="0.25">
      <c r="A1196" s="1034" t="s">
        <v>2187</v>
      </c>
      <c r="B1196" s="1034" t="s">
        <v>2103</v>
      </c>
      <c r="C1196" s="1035">
        <v>0</v>
      </c>
    </row>
    <row r="1197" spans="1:3" x14ac:dyDescent="0.25">
      <c r="A1197" s="1034" t="s">
        <v>2188</v>
      </c>
      <c r="B1197" s="1034" t="s">
        <v>2043</v>
      </c>
      <c r="C1197" s="1035">
        <v>0</v>
      </c>
    </row>
    <row r="1198" spans="1:3" x14ac:dyDescent="0.25">
      <c r="A1198" s="1034" t="s">
        <v>2189</v>
      </c>
      <c r="B1198" s="1034" t="s">
        <v>1996</v>
      </c>
      <c r="C1198" s="1035">
        <v>0</v>
      </c>
    </row>
    <row r="1199" spans="1:3" x14ac:dyDescent="0.25">
      <c r="A1199" s="1034" t="s">
        <v>2190</v>
      </c>
      <c r="B1199" s="1034" t="s">
        <v>2191</v>
      </c>
      <c r="C1199" s="1035">
        <v>0</v>
      </c>
    </row>
    <row r="1200" spans="1:3" x14ac:dyDescent="0.25">
      <c r="A1200" s="1034" t="s">
        <v>2192</v>
      </c>
      <c r="B1200" s="1034" t="s">
        <v>2111</v>
      </c>
      <c r="C1200" s="1035">
        <v>0</v>
      </c>
    </row>
    <row r="1201" spans="1:3" ht="26.25" x14ac:dyDescent="0.25">
      <c r="A1201" s="1034" t="s">
        <v>2193</v>
      </c>
      <c r="B1201" s="1034" t="s">
        <v>2194</v>
      </c>
      <c r="C1201" s="1035">
        <v>0</v>
      </c>
    </row>
    <row r="1202" spans="1:3" x14ac:dyDescent="0.25">
      <c r="A1202" s="1034" t="s">
        <v>2195</v>
      </c>
      <c r="B1202" s="1034" t="s">
        <v>2115</v>
      </c>
      <c r="C1202" s="1035">
        <v>0</v>
      </c>
    </row>
    <row r="1203" spans="1:3" ht="26.25" x14ac:dyDescent="0.25">
      <c r="A1203" s="1034" t="s">
        <v>2196</v>
      </c>
      <c r="B1203" s="1034" t="s">
        <v>2197</v>
      </c>
      <c r="C1203" s="1035">
        <v>0</v>
      </c>
    </row>
    <row r="1204" spans="1:3" ht="26.25" x14ac:dyDescent="0.25">
      <c r="A1204" s="1034" t="s">
        <v>2198</v>
      </c>
      <c r="B1204" s="1034" t="s">
        <v>1978</v>
      </c>
      <c r="C1204" s="1035">
        <v>0</v>
      </c>
    </row>
    <row r="1205" spans="1:3" ht="26.25" x14ac:dyDescent="0.25">
      <c r="A1205" s="1034" t="s">
        <v>2199</v>
      </c>
      <c r="B1205" s="1034" t="s">
        <v>2200</v>
      </c>
      <c r="C1205" s="1035">
        <v>0</v>
      </c>
    </row>
    <row r="1206" spans="1:3" x14ac:dyDescent="0.25">
      <c r="A1206" s="1034" t="s">
        <v>2201</v>
      </c>
      <c r="B1206" s="1034" t="s">
        <v>2126</v>
      </c>
      <c r="C1206" s="1035">
        <v>0</v>
      </c>
    </row>
    <row r="1207" spans="1:3" ht="26.25" x14ac:dyDescent="0.25">
      <c r="A1207" s="1034" t="s">
        <v>2202</v>
      </c>
      <c r="B1207" s="1034" t="s">
        <v>2203</v>
      </c>
      <c r="C1207" s="1035">
        <v>0</v>
      </c>
    </row>
    <row r="1208" spans="1:3" x14ac:dyDescent="0.25">
      <c r="A1208" s="1034" t="s">
        <v>2204</v>
      </c>
      <c r="B1208" s="1034" t="s">
        <v>1964</v>
      </c>
      <c r="C1208" s="1035">
        <v>0</v>
      </c>
    </row>
    <row r="1209" spans="1:3" x14ac:dyDescent="0.25">
      <c r="A1209" s="1034" t="s">
        <v>2205</v>
      </c>
      <c r="B1209" s="1034" t="s">
        <v>1966</v>
      </c>
      <c r="C1209" s="1035">
        <v>0</v>
      </c>
    </row>
    <row r="1210" spans="1:3" x14ac:dyDescent="0.25">
      <c r="A1210" s="1034" t="s">
        <v>2206</v>
      </c>
      <c r="B1210" s="1034" t="s">
        <v>2207</v>
      </c>
      <c r="C1210" s="1035">
        <v>0</v>
      </c>
    </row>
    <row r="1211" spans="1:3" x14ac:dyDescent="0.25">
      <c r="A1211" s="1034" t="s">
        <v>2208</v>
      </c>
      <c r="B1211" s="1034" t="s">
        <v>2034</v>
      </c>
      <c r="C1211" s="1035">
        <v>0</v>
      </c>
    </row>
    <row r="1212" spans="1:3" ht="26.25" x14ac:dyDescent="0.25">
      <c r="A1212" s="1034" t="s">
        <v>2209</v>
      </c>
      <c r="B1212" s="1034" t="s">
        <v>2081</v>
      </c>
      <c r="C1212" s="1035">
        <v>0</v>
      </c>
    </row>
    <row r="1213" spans="1:3" x14ac:dyDescent="0.25">
      <c r="A1213" s="1034" t="s">
        <v>2210</v>
      </c>
      <c r="B1213" s="1034" t="s">
        <v>2043</v>
      </c>
      <c r="C1213" s="1035">
        <v>0</v>
      </c>
    </row>
    <row r="1214" spans="1:3" x14ac:dyDescent="0.25">
      <c r="A1214" s="1034" t="s">
        <v>2211</v>
      </c>
      <c r="B1214" s="1034" t="s">
        <v>2212</v>
      </c>
      <c r="C1214" s="1035">
        <v>0</v>
      </c>
    </row>
    <row r="1215" spans="1:3" ht="26.25" x14ac:dyDescent="0.25">
      <c r="A1215" s="1034" t="s">
        <v>2213</v>
      </c>
      <c r="B1215" s="1034" t="s">
        <v>1978</v>
      </c>
      <c r="C1215" s="1036">
        <v>1507.88</v>
      </c>
    </row>
    <row r="1216" spans="1:3" x14ac:dyDescent="0.25">
      <c r="A1216" s="1034" t="s">
        <v>2214</v>
      </c>
      <c r="B1216" s="1034" t="s">
        <v>2087</v>
      </c>
      <c r="C1216" s="1036">
        <v>11835.83</v>
      </c>
    </row>
    <row r="1217" spans="1:3" x14ac:dyDescent="0.25">
      <c r="A1217" s="1034" t="s">
        <v>2215</v>
      </c>
      <c r="B1217" s="1034" t="s">
        <v>2216</v>
      </c>
      <c r="C1217" s="1035">
        <v>0</v>
      </c>
    </row>
    <row r="1218" spans="1:3" x14ac:dyDescent="0.25">
      <c r="A1218" s="1034" t="s">
        <v>2217</v>
      </c>
      <c r="B1218" s="1034" t="s">
        <v>1982</v>
      </c>
      <c r="C1218" s="1035">
        <v>0</v>
      </c>
    </row>
    <row r="1219" spans="1:3" x14ac:dyDescent="0.25">
      <c r="A1219" s="1034" t="s">
        <v>2218</v>
      </c>
      <c r="B1219" s="1034" t="s">
        <v>1982</v>
      </c>
      <c r="C1219" s="1035">
        <v>0</v>
      </c>
    </row>
    <row r="1220" spans="1:3" ht="26.25" x14ac:dyDescent="0.25">
      <c r="A1220" s="1034" t="s">
        <v>2219</v>
      </c>
      <c r="B1220" s="1034" t="s">
        <v>2220</v>
      </c>
      <c r="C1220" s="1035">
        <v>0</v>
      </c>
    </row>
    <row r="1221" spans="1:3" ht="26.25" x14ac:dyDescent="0.25">
      <c r="A1221" s="1034" t="s">
        <v>2221</v>
      </c>
      <c r="B1221" s="1034" t="s">
        <v>1978</v>
      </c>
      <c r="C1221" s="1035">
        <v>0</v>
      </c>
    </row>
    <row r="1222" spans="1:3" x14ac:dyDescent="0.25">
      <c r="A1222" s="1034" t="s">
        <v>2222</v>
      </c>
      <c r="B1222" s="1034" t="s">
        <v>2223</v>
      </c>
      <c r="C1222" s="1035">
        <v>0</v>
      </c>
    </row>
    <row r="1223" spans="1:3" ht="26.25" x14ac:dyDescent="0.25">
      <c r="A1223" s="1034" t="s">
        <v>2224</v>
      </c>
      <c r="B1223" s="1034" t="s">
        <v>2225</v>
      </c>
      <c r="C1223" s="1035">
        <v>0</v>
      </c>
    </row>
    <row r="1224" spans="1:3" x14ac:dyDescent="0.25">
      <c r="A1224" s="1034" t="s">
        <v>2226</v>
      </c>
      <c r="B1224" s="1034" t="s">
        <v>2227</v>
      </c>
      <c r="C1224" s="1035">
        <v>0</v>
      </c>
    </row>
    <row r="1225" spans="1:3" x14ac:dyDescent="0.25">
      <c r="A1225" s="1034" t="s">
        <v>2228</v>
      </c>
      <c r="B1225" s="1034" t="s">
        <v>2229</v>
      </c>
      <c r="C1225" s="1035">
        <v>0</v>
      </c>
    </row>
    <row r="1226" spans="1:3" x14ac:dyDescent="0.25">
      <c r="A1226" s="1034" t="s">
        <v>2230</v>
      </c>
      <c r="B1226" s="1034" t="s">
        <v>2072</v>
      </c>
      <c r="C1226" s="1035">
        <v>0</v>
      </c>
    </row>
    <row r="1227" spans="1:3" x14ac:dyDescent="0.25">
      <c r="A1227" s="1034" t="s">
        <v>2231</v>
      </c>
      <c r="B1227" s="1034" t="s">
        <v>2098</v>
      </c>
      <c r="C1227" s="1035">
        <v>0</v>
      </c>
    </row>
    <row r="1228" spans="1:3" x14ac:dyDescent="0.25">
      <c r="A1228" s="1034" t="s">
        <v>2232</v>
      </c>
      <c r="B1228" s="1034" t="s">
        <v>1996</v>
      </c>
      <c r="C1228" s="1035">
        <v>0</v>
      </c>
    </row>
    <row r="1229" spans="1:3" x14ac:dyDescent="0.25">
      <c r="A1229" s="1034" t="s">
        <v>2233</v>
      </c>
      <c r="B1229" s="1034" t="s">
        <v>2234</v>
      </c>
      <c r="C1229" s="1035">
        <v>0</v>
      </c>
    </row>
    <row r="1230" spans="1:3" x14ac:dyDescent="0.25">
      <c r="A1230" s="1034" t="s">
        <v>2235</v>
      </c>
      <c r="B1230" s="1034" t="s">
        <v>2000</v>
      </c>
      <c r="C1230" s="1035">
        <v>0</v>
      </c>
    </row>
    <row r="1231" spans="1:3" ht="26.25" x14ac:dyDescent="0.25">
      <c r="A1231" s="1034" t="s">
        <v>2236</v>
      </c>
      <c r="B1231" s="1034" t="s">
        <v>2002</v>
      </c>
      <c r="C1231" s="1035">
        <v>0</v>
      </c>
    </row>
    <row r="1232" spans="1:3" x14ac:dyDescent="0.25">
      <c r="A1232" s="1034" t="s">
        <v>2237</v>
      </c>
      <c r="B1232" s="1034" t="s">
        <v>1964</v>
      </c>
      <c r="C1232" s="1035">
        <v>0</v>
      </c>
    </row>
    <row r="1233" spans="1:3" x14ac:dyDescent="0.25">
      <c r="A1233" s="1034" t="s">
        <v>2238</v>
      </c>
      <c r="B1233" s="1034" t="s">
        <v>2164</v>
      </c>
      <c r="C1233" s="1036">
        <v>3828.81</v>
      </c>
    </row>
    <row r="1234" spans="1:3" x14ac:dyDescent="0.25">
      <c r="A1234" s="1034" t="s">
        <v>2239</v>
      </c>
      <c r="B1234" s="1034" t="s">
        <v>2240</v>
      </c>
      <c r="C1234" s="1035">
        <v>0</v>
      </c>
    </row>
    <row r="1235" spans="1:3" x14ac:dyDescent="0.25">
      <c r="A1235" s="1034" t="s">
        <v>2241</v>
      </c>
      <c r="B1235" s="1034" t="s">
        <v>2242</v>
      </c>
      <c r="C1235" s="1035">
        <v>0</v>
      </c>
    </row>
    <row r="1236" spans="1:3" x14ac:dyDescent="0.25">
      <c r="A1236" s="1034" t="s">
        <v>2243</v>
      </c>
      <c r="B1236" s="1034" t="s">
        <v>2244</v>
      </c>
      <c r="C1236" s="1036">
        <v>2483.56</v>
      </c>
    </row>
    <row r="1237" spans="1:3" ht="26.25" x14ac:dyDescent="0.25">
      <c r="A1237" s="1034" t="s">
        <v>2245</v>
      </c>
      <c r="B1237" s="1034" t="s">
        <v>1978</v>
      </c>
      <c r="C1237" s="1036">
        <v>1507.88</v>
      </c>
    </row>
    <row r="1238" spans="1:3" x14ac:dyDescent="0.25">
      <c r="A1238" s="1034" t="s">
        <v>2246</v>
      </c>
      <c r="B1238" s="1034" t="s">
        <v>2247</v>
      </c>
      <c r="C1238" s="1035">
        <v>0</v>
      </c>
    </row>
    <row r="1239" spans="1:3" x14ac:dyDescent="0.25">
      <c r="A1239" s="1034" t="s">
        <v>2248</v>
      </c>
      <c r="B1239" s="1034" t="s">
        <v>2249</v>
      </c>
      <c r="C1239" s="1035">
        <v>0</v>
      </c>
    </row>
    <row r="1240" spans="1:3" ht="26.25" x14ac:dyDescent="0.25">
      <c r="A1240" s="1034" t="s">
        <v>2250</v>
      </c>
      <c r="B1240" s="1034" t="s">
        <v>2025</v>
      </c>
      <c r="C1240" s="1035">
        <v>0</v>
      </c>
    </row>
    <row r="1241" spans="1:3" x14ac:dyDescent="0.25">
      <c r="A1241" s="1034" t="s">
        <v>2251</v>
      </c>
      <c r="B1241" s="1034" t="s">
        <v>2027</v>
      </c>
      <c r="C1241" s="1035">
        <v>0</v>
      </c>
    </row>
    <row r="1242" spans="1:3" x14ac:dyDescent="0.25">
      <c r="A1242" s="1034" t="s">
        <v>2252</v>
      </c>
      <c r="B1242" s="1034" t="s">
        <v>1964</v>
      </c>
      <c r="C1242" s="1035">
        <v>0</v>
      </c>
    </row>
    <row r="1243" spans="1:3" x14ac:dyDescent="0.25">
      <c r="A1243" s="1034" t="s">
        <v>2253</v>
      </c>
      <c r="B1243" s="1034" t="s">
        <v>1996</v>
      </c>
      <c r="C1243" s="1035">
        <v>0</v>
      </c>
    </row>
    <row r="1244" spans="1:3" x14ac:dyDescent="0.25">
      <c r="A1244" s="1034" t="s">
        <v>2254</v>
      </c>
      <c r="B1244" s="1034" t="s">
        <v>2130</v>
      </c>
      <c r="C1244" s="1035">
        <v>0</v>
      </c>
    </row>
    <row r="1245" spans="1:3" x14ac:dyDescent="0.25">
      <c r="A1245" s="1034" t="s">
        <v>2255</v>
      </c>
      <c r="B1245" s="1034" t="s">
        <v>2034</v>
      </c>
      <c r="C1245" s="1035">
        <v>0</v>
      </c>
    </row>
    <row r="1246" spans="1:3" x14ac:dyDescent="0.25">
      <c r="A1246" s="1034" t="s">
        <v>2256</v>
      </c>
      <c r="B1246" s="1034" t="s">
        <v>2045</v>
      </c>
      <c r="C1246" s="1035">
        <v>0</v>
      </c>
    </row>
    <row r="1247" spans="1:3" x14ac:dyDescent="0.25">
      <c r="A1247" s="1034" t="s">
        <v>2257</v>
      </c>
      <c r="B1247" s="1034" t="s">
        <v>2258</v>
      </c>
      <c r="C1247" s="1035">
        <v>0</v>
      </c>
    </row>
    <row r="1248" spans="1:3" x14ac:dyDescent="0.25">
      <c r="A1248" s="1034" t="s">
        <v>2259</v>
      </c>
      <c r="B1248" s="1034" t="s">
        <v>2260</v>
      </c>
      <c r="C1248" s="1035">
        <v>0</v>
      </c>
    </row>
    <row r="1249" spans="1:3" x14ac:dyDescent="0.25">
      <c r="A1249" s="1034" t="s">
        <v>2261</v>
      </c>
      <c r="B1249" s="1034" t="s">
        <v>2047</v>
      </c>
      <c r="C1249" s="1035">
        <v>0</v>
      </c>
    </row>
    <row r="1250" spans="1:3" x14ac:dyDescent="0.25">
      <c r="A1250" s="1034" t="s">
        <v>2262</v>
      </c>
      <c r="B1250" s="1034" t="s">
        <v>2263</v>
      </c>
      <c r="C1250" s="1035">
        <v>0</v>
      </c>
    </row>
    <row r="1251" spans="1:3" x14ac:dyDescent="0.25">
      <c r="A1251" s="1034" t="s">
        <v>2264</v>
      </c>
      <c r="B1251" s="1034" t="s">
        <v>1996</v>
      </c>
      <c r="C1251" s="1035">
        <v>0</v>
      </c>
    </row>
    <row r="1252" spans="1:3" x14ac:dyDescent="0.25">
      <c r="A1252" s="1034" t="s">
        <v>2265</v>
      </c>
      <c r="B1252" s="1034" t="s">
        <v>2101</v>
      </c>
      <c r="C1252" s="1035">
        <v>0</v>
      </c>
    </row>
    <row r="1253" spans="1:3" x14ac:dyDescent="0.25">
      <c r="A1253" s="1034" t="s">
        <v>2266</v>
      </c>
      <c r="B1253" s="1034" t="s">
        <v>2267</v>
      </c>
      <c r="C1253" s="1035">
        <v>0</v>
      </c>
    </row>
    <row r="1254" spans="1:3" x14ac:dyDescent="0.25">
      <c r="A1254" s="1034" t="s">
        <v>2268</v>
      </c>
      <c r="B1254" s="1034" t="s">
        <v>2269</v>
      </c>
      <c r="C1254" s="1036">
        <v>5059.92</v>
      </c>
    </row>
    <row r="1255" spans="1:3" x14ac:dyDescent="0.25">
      <c r="A1255" s="1034" t="s">
        <v>2270</v>
      </c>
      <c r="B1255" s="1034" t="s">
        <v>2271</v>
      </c>
      <c r="C1255" s="1035">
        <v>0</v>
      </c>
    </row>
    <row r="1256" spans="1:3" x14ac:dyDescent="0.25">
      <c r="A1256" s="1034" t="s">
        <v>2272</v>
      </c>
      <c r="B1256" s="1034" t="s">
        <v>1996</v>
      </c>
      <c r="C1256" s="1035">
        <v>0</v>
      </c>
    </row>
    <row r="1257" spans="1:3" x14ac:dyDescent="0.25">
      <c r="A1257" s="1034" t="s">
        <v>2273</v>
      </c>
      <c r="B1257" s="1034" t="s">
        <v>2274</v>
      </c>
      <c r="C1257" s="1035">
        <v>0</v>
      </c>
    </row>
    <row r="1258" spans="1:3" x14ac:dyDescent="0.25">
      <c r="A1258" s="1034" t="s">
        <v>2275</v>
      </c>
      <c r="B1258" s="1034" t="s">
        <v>2111</v>
      </c>
      <c r="C1258" s="1035">
        <v>0</v>
      </c>
    </row>
    <row r="1259" spans="1:3" ht="26.25" x14ac:dyDescent="0.25">
      <c r="A1259" s="1034" t="s">
        <v>2276</v>
      </c>
      <c r="B1259" s="1034" t="s">
        <v>2277</v>
      </c>
      <c r="C1259" s="1035">
        <v>0</v>
      </c>
    </row>
    <row r="1260" spans="1:3" x14ac:dyDescent="0.25">
      <c r="A1260" s="1034" t="s">
        <v>2278</v>
      </c>
      <c r="B1260" s="1034" t="s">
        <v>2279</v>
      </c>
      <c r="C1260" s="1035">
        <v>0</v>
      </c>
    </row>
    <row r="1261" spans="1:3" ht="26.25" x14ac:dyDescent="0.25">
      <c r="A1261" s="1034" t="s">
        <v>2280</v>
      </c>
      <c r="B1261" s="1034" t="s">
        <v>2281</v>
      </c>
      <c r="C1261" s="1035">
        <v>0</v>
      </c>
    </row>
    <row r="1262" spans="1:3" ht="26.25" x14ac:dyDescent="0.25">
      <c r="A1262" s="1034" t="s">
        <v>2282</v>
      </c>
      <c r="B1262" s="1034" t="s">
        <v>1978</v>
      </c>
      <c r="C1262" s="1035">
        <v>0</v>
      </c>
    </row>
    <row r="1263" spans="1:3" ht="26.25" x14ac:dyDescent="0.25">
      <c r="A1263" s="1034" t="s">
        <v>2283</v>
      </c>
      <c r="B1263" s="1034" t="s">
        <v>2284</v>
      </c>
      <c r="C1263" s="1035">
        <v>0</v>
      </c>
    </row>
    <row r="1264" spans="1:3" x14ac:dyDescent="0.25">
      <c r="A1264" s="1034" t="s">
        <v>2285</v>
      </c>
      <c r="B1264" s="1034" t="s">
        <v>1982</v>
      </c>
      <c r="C1264" s="1035">
        <v>0</v>
      </c>
    </row>
    <row r="1265" spans="1:3" x14ac:dyDescent="0.25">
      <c r="A1265" s="1034" t="s">
        <v>2286</v>
      </c>
      <c r="B1265" s="1034" t="s">
        <v>1992</v>
      </c>
      <c r="C1265" s="1035">
        <v>0</v>
      </c>
    </row>
    <row r="1266" spans="1:3" x14ac:dyDescent="0.25">
      <c r="A1266" s="1034" t="s">
        <v>2287</v>
      </c>
      <c r="B1266" s="1034" t="s">
        <v>2072</v>
      </c>
      <c r="C1266" s="1035">
        <v>0</v>
      </c>
    </row>
    <row r="1267" spans="1:3" x14ac:dyDescent="0.25">
      <c r="A1267" s="1034" t="s">
        <v>2288</v>
      </c>
      <c r="B1267" s="1034" t="s">
        <v>1964</v>
      </c>
      <c r="C1267" s="1035">
        <v>0</v>
      </c>
    </row>
    <row r="1268" spans="1:3" x14ac:dyDescent="0.25">
      <c r="A1268" s="1034" t="s">
        <v>2289</v>
      </c>
      <c r="B1268" s="1034" t="s">
        <v>1966</v>
      </c>
      <c r="C1268" s="1035">
        <v>0</v>
      </c>
    </row>
    <row r="1269" spans="1:3" x14ac:dyDescent="0.25">
      <c r="A1269" s="1034" t="s">
        <v>2290</v>
      </c>
      <c r="B1269" s="1034" t="s">
        <v>2291</v>
      </c>
      <c r="C1269" s="1035">
        <v>0</v>
      </c>
    </row>
    <row r="1270" spans="1:3" x14ac:dyDescent="0.25">
      <c r="A1270" s="1034" t="s">
        <v>2292</v>
      </c>
      <c r="B1270" s="1034" t="s">
        <v>2293</v>
      </c>
      <c r="C1270" s="1035">
        <v>0</v>
      </c>
    </row>
    <row r="1271" spans="1:3" ht="26.25" x14ac:dyDescent="0.25">
      <c r="A1271" s="1034" t="s">
        <v>2294</v>
      </c>
      <c r="B1271" s="1034" t="s">
        <v>2081</v>
      </c>
      <c r="C1271" s="1035">
        <v>0</v>
      </c>
    </row>
    <row r="1272" spans="1:3" x14ac:dyDescent="0.25">
      <c r="A1272" s="1034" t="s">
        <v>2295</v>
      </c>
      <c r="B1272" s="1034" t="s">
        <v>2296</v>
      </c>
      <c r="C1272" s="1035">
        <v>0</v>
      </c>
    </row>
    <row r="1273" spans="1:3" x14ac:dyDescent="0.25">
      <c r="A1273" s="1034" t="s">
        <v>2297</v>
      </c>
      <c r="B1273" s="1034" t="s">
        <v>2212</v>
      </c>
      <c r="C1273" s="1035">
        <v>0</v>
      </c>
    </row>
    <row r="1274" spans="1:3" ht="26.25" x14ac:dyDescent="0.25">
      <c r="A1274" s="1034" t="s">
        <v>2298</v>
      </c>
      <c r="B1274" s="1034" t="s">
        <v>1978</v>
      </c>
      <c r="C1274" s="1036">
        <v>1507.88</v>
      </c>
    </row>
    <row r="1275" spans="1:3" x14ac:dyDescent="0.25">
      <c r="A1275" s="1034" t="s">
        <v>2299</v>
      </c>
      <c r="B1275" s="1034" t="s">
        <v>2087</v>
      </c>
      <c r="C1275" s="1036">
        <v>10279.969999999999</v>
      </c>
    </row>
    <row r="1276" spans="1:3" x14ac:dyDescent="0.25">
      <c r="A1276" s="1034" t="s">
        <v>2300</v>
      </c>
      <c r="B1276" s="1034" t="s">
        <v>1982</v>
      </c>
      <c r="C1276" s="1035">
        <v>0</v>
      </c>
    </row>
    <row r="1277" spans="1:3" ht="26.25" x14ac:dyDescent="0.25">
      <c r="A1277" s="1034" t="s">
        <v>2301</v>
      </c>
      <c r="B1277" s="1034" t="s">
        <v>1986</v>
      </c>
      <c r="C1277" s="1035">
        <v>0</v>
      </c>
    </row>
    <row r="1278" spans="1:3" ht="26.25" x14ac:dyDescent="0.25">
      <c r="A1278" s="1034" t="s">
        <v>2302</v>
      </c>
      <c r="B1278" s="1034" t="s">
        <v>2016</v>
      </c>
      <c r="C1278" s="1035">
        <v>0</v>
      </c>
    </row>
    <row r="1279" spans="1:3" x14ac:dyDescent="0.25">
      <c r="A1279" s="1034" t="s">
        <v>2303</v>
      </c>
      <c r="B1279" s="1034" t="s">
        <v>2304</v>
      </c>
      <c r="C1279" s="1035">
        <v>0</v>
      </c>
    </row>
    <row r="1280" spans="1:3" ht="26.25" x14ac:dyDescent="0.25">
      <c r="A1280" s="1034" t="s">
        <v>2305</v>
      </c>
      <c r="B1280" s="1034" t="s">
        <v>2149</v>
      </c>
      <c r="C1280" s="1035">
        <v>0</v>
      </c>
    </row>
    <row r="1281" spans="1:3" ht="26.25" x14ac:dyDescent="0.25">
      <c r="A1281" s="1034" t="s">
        <v>2306</v>
      </c>
      <c r="B1281" s="1034" t="s">
        <v>2307</v>
      </c>
      <c r="C1281" s="1035">
        <v>0</v>
      </c>
    </row>
    <row r="1282" spans="1:3" x14ac:dyDescent="0.25">
      <c r="A1282" s="1034" t="s">
        <v>2308</v>
      </c>
      <c r="B1282" s="1034" t="s">
        <v>2070</v>
      </c>
      <c r="C1282" s="1035">
        <v>0</v>
      </c>
    </row>
    <row r="1283" spans="1:3" x14ac:dyDescent="0.25">
      <c r="A1283" s="1034" t="s">
        <v>2309</v>
      </c>
      <c r="B1283" s="1034" t="s">
        <v>2098</v>
      </c>
      <c r="C1283" s="1035">
        <v>0</v>
      </c>
    </row>
    <row r="1284" spans="1:3" x14ac:dyDescent="0.25">
      <c r="A1284" s="1034" t="s">
        <v>2310</v>
      </c>
      <c r="B1284" s="1034" t="s">
        <v>1996</v>
      </c>
      <c r="C1284" s="1035">
        <v>0</v>
      </c>
    </row>
    <row r="1285" spans="1:3" x14ac:dyDescent="0.25">
      <c r="A1285" s="1034" t="s">
        <v>2311</v>
      </c>
      <c r="B1285" s="1034" t="s">
        <v>1998</v>
      </c>
      <c r="C1285" s="1035">
        <v>0</v>
      </c>
    </row>
    <row r="1286" spans="1:3" x14ac:dyDescent="0.25">
      <c r="A1286" s="1034" t="s">
        <v>2312</v>
      </c>
      <c r="B1286" s="1034" t="s">
        <v>2000</v>
      </c>
      <c r="C1286" s="1035">
        <v>0</v>
      </c>
    </row>
    <row r="1287" spans="1:3" ht="26.25" x14ac:dyDescent="0.25">
      <c r="A1287" s="1034" t="s">
        <v>2313</v>
      </c>
      <c r="B1287" s="1034" t="s">
        <v>2002</v>
      </c>
      <c r="C1287" s="1035">
        <v>0</v>
      </c>
    </row>
    <row r="1288" spans="1:3" x14ac:dyDescent="0.25">
      <c r="A1288" s="1034" t="s">
        <v>2314</v>
      </c>
      <c r="B1288" s="1034" t="s">
        <v>2045</v>
      </c>
      <c r="C1288" s="1035">
        <v>0</v>
      </c>
    </row>
    <row r="1289" spans="1:3" x14ac:dyDescent="0.25">
      <c r="A1289" s="1034" t="s">
        <v>2315</v>
      </c>
      <c r="B1289" s="1034" t="s">
        <v>1964</v>
      </c>
      <c r="C1289" s="1035">
        <v>0</v>
      </c>
    </row>
    <row r="1290" spans="1:3" x14ac:dyDescent="0.25">
      <c r="A1290" s="1034" t="s">
        <v>2316</v>
      </c>
      <c r="B1290" s="1034" t="s">
        <v>2317</v>
      </c>
      <c r="C1290" s="1036">
        <v>3828.81</v>
      </c>
    </row>
    <row r="1291" spans="1:3" x14ac:dyDescent="0.25">
      <c r="A1291" s="1034" t="s">
        <v>2318</v>
      </c>
      <c r="B1291" s="1034" t="s">
        <v>2113</v>
      </c>
      <c r="C1291" s="1035">
        <v>0</v>
      </c>
    </row>
    <row r="1292" spans="1:3" x14ac:dyDescent="0.25">
      <c r="A1292" s="1034" t="s">
        <v>2319</v>
      </c>
      <c r="B1292" s="1034" t="s">
        <v>2320</v>
      </c>
      <c r="C1292" s="1035">
        <v>0</v>
      </c>
    </row>
    <row r="1293" spans="1:3" ht="26.25" x14ac:dyDescent="0.25">
      <c r="A1293" s="1034" t="s">
        <v>2321</v>
      </c>
      <c r="B1293" s="1034" t="s">
        <v>2322</v>
      </c>
      <c r="C1293" s="1035">
        <v>0</v>
      </c>
    </row>
    <row r="1294" spans="1:3" ht="26.25" x14ac:dyDescent="0.25">
      <c r="A1294" s="1034" t="s">
        <v>2323</v>
      </c>
      <c r="B1294" s="1034" t="s">
        <v>1978</v>
      </c>
      <c r="C1294" s="1035">
        <v>0</v>
      </c>
    </row>
    <row r="1295" spans="1:3" ht="26.25" x14ac:dyDescent="0.25">
      <c r="A1295" s="1034" t="s">
        <v>2324</v>
      </c>
      <c r="B1295" s="1034" t="s">
        <v>1978</v>
      </c>
      <c r="C1295" s="1036">
        <v>1507.88</v>
      </c>
    </row>
    <row r="1296" spans="1:3" x14ac:dyDescent="0.25">
      <c r="A1296" s="1034" t="s">
        <v>2325</v>
      </c>
      <c r="B1296" s="1034" t="s">
        <v>1982</v>
      </c>
      <c r="C1296" s="1035">
        <v>0</v>
      </c>
    </row>
    <row r="1297" spans="1:3" x14ac:dyDescent="0.25">
      <c r="A1297" s="1034" t="s">
        <v>2326</v>
      </c>
      <c r="B1297" s="1034" t="s">
        <v>2249</v>
      </c>
      <c r="C1297" s="1035">
        <v>0</v>
      </c>
    </row>
    <row r="1298" spans="1:3" x14ac:dyDescent="0.25">
      <c r="A1298" s="1034">
        <f>-146-1</f>
        <v>-147</v>
      </c>
      <c r="B1298" s="1034" t="s">
        <v>2327</v>
      </c>
      <c r="C1298" s="1035">
        <v>0</v>
      </c>
    </row>
    <row r="1299" spans="1:3" ht="26.25" x14ac:dyDescent="0.25">
      <c r="A1299" s="1034" t="s">
        <v>2328</v>
      </c>
      <c r="B1299" s="1034" t="s">
        <v>2025</v>
      </c>
      <c r="C1299" s="1035">
        <v>0</v>
      </c>
    </row>
    <row r="1300" spans="1:3" x14ac:dyDescent="0.25">
      <c r="A1300" s="1034" t="s">
        <v>2329</v>
      </c>
      <c r="B1300" s="1034" t="s">
        <v>2027</v>
      </c>
      <c r="C1300" s="1035">
        <v>0</v>
      </c>
    </row>
    <row r="1301" spans="1:3" x14ac:dyDescent="0.25">
      <c r="A1301" s="1034" t="s">
        <v>2330</v>
      </c>
      <c r="B1301" s="1034" t="s">
        <v>1964</v>
      </c>
      <c r="C1301" s="1035">
        <v>0</v>
      </c>
    </row>
    <row r="1302" spans="1:3" x14ac:dyDescent="0.25">
      <c r="A1302" s="1034" t="s">
        <v>2331</v>
      </c>
      <c r="B1302" s="1034" t="s">
        <v>2032</v>
      </c>
      <c r="C1302" s="1035">
        <v>0</v>
      </c>
    </row>
    <row r="1303" spans="1:3" x14ac:dyDescent="0.25">
      <c r="A1303" s="1034" t="s">
        <v>2332</v>
      </c>
      <c r="B1303" s="1034" t="s">
        <v>2034</v>
      </c>
      <c r="C1303" s="1035">
        <v>0</v>
      </c>
    </row>
    <row r="1304" spans="1:3" x14ac:dyDescent="0.25">
      <c r="A1304" s="1034" t="s">
        <v>2333</v>
      </c>
      <c r="B1304" s="1034" t="s">
        <v>2334</v>
      </c>
      <c r="C1304" s="1035">
        <v>0</v>
      </c>
    </row>
    <row r="1305" spans="1:3" x14ac:dyDescent="0.25">
      <c r="A1305" s="1034" t="s">
        <v>2335</v>
      </c>
      <c r="B1305" s="1034" t="s">
        <v>2098</v>
      </c>
      <c r="C1305" s="1035">
        <v>0</v>
      </c>
    </row>
    <row r="1306" spans="1:3" x14ac:dyDescent="0.25">
      <c r="A1306" s="1034" t="s">
        <v>2336</v>
      </c>
      <c r="B1306" s="1034" t="s">
        <v>2337</v>
      </c>
      <c r="C1306" s="1035">
        <v>0</v>
      </c>
    </row>
    <row r="1307" spans="1:3" x14ac:dyDescent="0.25">
      <c r="A1307" s="1034" t="s">
        <v>2338</v>
      </c>
      <c r="B1307" s="1034" t="s">
        <v>2043</v>
      </c>
      <c r="C1307" s="1035">
        <v>0</v>
      </c>
    </row>
    <row r="1308" spans="1:3" x14ac:dyDescent="0.25">
      <c r="A1308" s="1034" t="s">
        <v>2339</v>
      </c>
      <c r="B1308" s="1034" t="s">
        <v>2045</v>
      </c>
      <c r="C1308" s="1035">
        <v>0</v>
      </c>
    </row>
    <row r="1309" spans="1:3" x14ac:dyDescent="0.25">
      <c r="A1309" s="1034" t="s">
        <v>2340</v>
      </c>
      <c r="B1309" s="1034" t="s">
        <v>2047</v>
      </c>
      <c r="C1309" s="1035">
        <v>0</v>
      </c>
    </row>
    <row r="1310" spans="1:3" ht="26.25" x14ac:dyDescent="0.25">
      <c r="A1310" s="1034" t="s">
        <v>2341</v>
      </c>
      <c r="B1310" s="1034" t="s">
        <v>2284</v>
      </c>
      <c r="C1310" s="1035">
        <v>0</v>
      </c>
    </row>
    <row r="1311" spans="1:3" x14ac:dyDescent="0.25">
      <c r="A1311" s="1034" t="s">
        <v>2342</v>
      </c>
      <c r="B1311" s="1034" t="s">
        <v>2269</v>
      </c>
      <c r="C1311" s="1035">
        <v>0</v>
      </c>
    </row>
    <row r="1312" spans="1:3" x14ac:dyDescent="0.25">
      <c r="A1312" s="1034" t="s">
        <v>2343</v>
      </c>
      <c r="B1312" s="1034" t="s">
        <v>2344</v>
      </c>
      <c r="C1312" s="1035">
        <v>0</v>
      </c>
    </row>
    <row r="1313" spans="1:3" x14ac:dyDescent="0.25">
      <c r="A1313" s="1034" t="s">
        <v>2345</v>
      </c>
      <c r="B1313" s="1034" t="s">
        <v>1996</v>
      </c>
      <c r="C1313" s="1035">
        <v>0</v>
      </c>
    </row>
    <row r="1314" spans="1:3" x14ac:dyDescent="0.25">
      <c r="A1314" s="1034" t="s">
        <v>2346</v>
      </c>
      <c r="B1314" s="1034" t="s">
        <v>2056</v>
      </c>
      <c r="C1314" s="1035">
        <v>0</v>
      </c>
    </row>
    <row r="1315" spans="1:3" x14ac:dyDescent="0.25">
      <c r="A1315" s="1034" t="s">
        <v>2347</v>
      </c>
      <c r="B1315" s="1034" t="s">
        <v>2348</v>
      </c>
      <c r="C1315" s="1035">
        <v>0</v>
      </c>
    </row>
    <row r="1316" spans="1:3" ht="26.25" x14ac:dyDescent="0.25">
      <c r="A1316" s="1034" t="s">
        <v>2349</v>
      </c>
      <c r="B1316" s="1034" t="s">
        <v>2277</v>
      </c>
      <c r="C1316" s="1035">
        <v>0</v>
      </c>
    </row>
    <row r="1317" spans="1:3" ht="26.25" x14ac:dyDescent="0.25">
      <c r="A1317" s="1034" t="s">
        <v>2350</v>
      </c>
      <c r="B1317" s="1034" t="s">
        <v>2351</v>
      </c>
      <c r="C1317" s="1035">
        <v>0</v>
      </c>
    </row>
    <row r="1318" spans="1:3" ht="26.25" x14ac:dyDescent="0.25">
      <c r="A1318" s="1034" t="s">
        <v>2352</v>
      </c>
      <c r="B1318" s="1034" t="s">
        <v>1978</v>
      </c>
      <c r="C1318" s="1035">
        <v>0</v>
      </c>
    </row>
    <row r="1319" spans="1:3" ht="26.25" x14ac:dyDescent="0.25">
      <c r="A1319" s="1034" t="s">
        <v>2353</v>
      </c>
      <c r="B1319" s="1034" t="s">
        <v>2354</v>
      </c>
      <c r="C1319" s="1035">
        <v>0</v>
      </c>
    </row>
    <row r="1320" spans="1:3" ht="26.25" x14ac:dyDescent="0.25">
      <c r="A1320" s="1034" t="s">
        <v>2355</v>
      </c>
      <c r="B1320" s="1034" t="s">
        <v>2067</v>
      </c>
      <c r="C1320" s="1035">
        <v>0</v>
      </c>
    </row>
    <row r="1321" spans="1:3" x14ac:dyDescent="0.25">
      <c r="A1321" s="1034" t="s">
        <v>2356</v>
      </c>
      <c r="B1321" s="1034" t="s">
        <v>1982</v>
      </c>
      <c r="C1321" s="1035">
        <v>0</v>
      </c>
    </row>
    <row r="1322" spans="1:3" x14ac:dyDescent="0.25">
      <c r="A1322" s="1034" t="s">
        <v>2357</v>
      </c>
      <c r="B1322" s="1034" t="s">
        <v>2070</v>
      </c>
      <c r="C1322" s="1035">
        <v>0</v>
      </c>
    </row>
    <row r="1323" spans="1:3" x14ac:dyDescent="0.25">
      <c r="A1323" s="1034" t="s">
        <v>2358</v>
      </c>
      <c r="B1323" s="1034" t="s">
        <v>2072</v>
      </c>
      <c r="C1323" s="1035">
        <v>0</v>
      </c>
    </row>
    <row r="1324" spans="1:3" x14ac:dyDescent="0.25">
      <c r="A1324" s="1034" t="s">
        <v>2359</v>
      </c>
      <c r="B1324" s="1034" t="s">
        <v>1964</v>
      </c>
      <c r="C1324" s="1035">
        <v>0</v>
      </c>
    </row>
    <row r="1325" spans="1:3" ht="26.25" x14ac:dyDescent="0.25">
      <c r="A1325" s="1034" t="s">
        <v>2360</v>
      </c>
      <c r="B1325" s="1034" t="s">
        <v>2075</v>
      </c>
      <c r="C1325" s="1035">
        <v>0</v>
      </c>
    </row>
    <row r="1326" spans="1:3" x14ac:dyDescent="0.25">
      <c r="A1326" s="1034" t="s">
        <v>2361</v>
      </c>
      <c r="B1326" s="1034" t="s">
        <v>2362</v>
      </c>
      <c r="C1326" s="1035">
        <v>0</v>
      </c>
    </row>
    <row r="1327" spans="1:3" x14ac:dyDescent="0.25">
      <c r="A1327" s="1034" t="s">
        <v>2363</v>
      </c>
      <c r="B1327" s="1034" t="s">
        <v>2078</v>
      </c>
      <c r="C1327" s="1035">
        <v>0</v>
      </c>
    </row>
    <row r="1328" spans="1:3" x14ac:dyDescent="0.25">
      <c r="A1328" s="1034" t="s">
        <v>2364</v>
      </c>
      <c r="B1328" s="1034" t="s">
        <v>1970</v>
      </c>
      <c r="C1328" s="1035">
        <v>0</v>
      </c>
    </row>
    <row r="1329" spans="1:3" ht="26.25" x14ac:dyDescent="0.25">
      <c r="A1329" s="1034" t="s">
        <v>2365</v>
      </c>
      <c r="B1329" s="1034" t="s">
        <v>2081</v>
      </c>
      <c r="C1329" s="1035">
        <v>0</v>
      </c>
    </row>
    <row r="1330" spans="1:3" x14ac:dyDescent="0.25">
      <c r="A1330" s="1034" t="s">
        <v>2366</v>
      </c>
      <c r="B1330" s="1034" t="s">
        <v>1974</v>
      </c>
      <c r="C1330" s="1035">
        <v>0</v>
      </c>
    </row>
    <row r="1331" spans="1:3" ht="26.25" x14ac:dyDescent="0.25">
      <c r="A1331" s="1034" t="s">
        <v>2367</v>
      </c>
      <c r="B1331" s="1034" t="s">
        <v>2084</v>
      </c>
      <c r="C1331" s="1035">
        <v>0</v>
      </c>
    </row>
    <row r="1332" spans="1:3" ht="26.25" x14ac:dyDescent="0.25">
      <c r="A1332" s="1034" t="s">
        <v>2368</v>
      </c>
      <c r="B1332" s="1034" t="s">
        <v>1978</v>
      </c>
      <c r="C1332" s="1036">
        <v>1507.88</v>
      </c>
    </row>
    <row r="1333" spans="1:3" x14ac:dyDescent="0.25">
      <c r="A1333" s="1034" t="s">
        <v>2369</v>
      </c>
      <c r="B1333" s="1034" t="s">
        <v>1980</v>
      </c>
      <c r="C1333" s="1036">
        <v>10279.969999999999</v>
      </c>
    </row>
    <row r="1334" spans="1:3" x14ac:dyDescent="0.25">
      <c r="A1334" s="1034" t="s">
        <v>2370</v>
      </c>
      <c r="B1334" s="1034" t="s">
        <v>1982</v>
      </c>
      <c r="C1334" s="1035">
        <v>0</v>
      </c>
    </row>
    <row r="1335" spans="1:3" ht="26.25" x14ac:dyDescent="0.25">
      <c r="A1335" s="1034" t="s">
        <v>2371</v>
      </c>
      <c r="B1335" s="1034" t="s">
        <v>1984</v>
      </c>
      <c r="C1335" s="1035">
        <v>0</v>
      </c>
    </row>
    <row r="1336" spans="1:3" ht="26.25" x14ac:dyDescent="0.25">
      <c r="A1336" s="1034" t="s">
        <v>2372</v>
      </c>
      <c r="B1336" s="1034" t="s">
        <v>1986</v>
      </c>
      <c r="C1336" s="1035">
        <v>0</v>
      </c>
    </row>
    <row r="1337" spans="1:3" ht="26.25" x14ac:dyDescent="0.25">
      <c r="A1337" s="1034" t="s">
        <v>2373</v>
      </c>
      <c r="B1337" s="1034" t="s">
        <v>2374</v>
      </c>
      <c r="C1337" s="1035">
        <v>0</v>
      </c>
    </row>
    <row r="1338" spans="1:3" x14ac:dyDescent="0.25">
      <c r="A1338" s="1034" t="s">
        <v>2375</v>
      </c>
      <c r="B1338" s="1034" t="s">
        <v>2072</v>
      </c>
      <c r="C1338" s="1035">
        <v>0</v>
      </c>
    </row>
    <row r="1339" spans="1:3" x14ac:dyDescent="0.25">
      <c r="A1339" s="1034" t="s">
        <v>2376</v>
      </c>
      <c r="B1339" s="1034" t="s">
        <v>1992</v>
      </c>
      <c r="C1339" s="1035">
        <v>0</v>
      </c>
    </row>
    <row r="1340" spans="1:3" ht="26.25" x14ac:dyDescent="0.25">
      <c r="A1340" s="1034" t="s">
        <v>2377</v>
      </c>
      <c r="B1340" s="1034" t="s">
        <v>1994</v>
      </c>
      <c r="C1340" s="1035">
        <v>0</v>
      </c>
    </row>
    <row r="1341" spans="1:3" x14ac:dyDescent="0.25">
      <c r="A1341" s="1034" t="s">
        <v>2378</v>
      </c>
      <c r="B1341" s="1034" t="s">
        <v>1996</v>
      </c>
      <c r="C1341" s="1035">
        <v>0</v>
      </c>
    </row>
    <row r="1342" spans="1:3" x14ac:dyDescent="0.25">
      <c r="A1342" s="1034" t="s">
        <v>2379</v>
      </c>
      <c r="B1342" s="1034" t="s">
        <v>2380</v>
      </c>
      <c r="C1342" s="1035">
        <v>0</v>
      </c>
    </row>
    <row r="1343" spans="1:3" x14ac:dyDescent="0.25">
      <c r="A1343" s="1034" t="s">
        <v>2381</v>
      </c>
      <c r="B1343" s="1034" t="s">
        <v>2103</v>
      </c>
      <c r="C1343" s="1035">
        <v>0</v>
      </c>
    </row>
    <row r="1344" spans="1:3" ht="26.25" x14ac:dyDescent="0.25">
      <c r="A1344" s="1034" t="s">
        <v>2382</v>
      </c>
      <c r="B1344" s="1034" t="s">
        <v>2002</v>
      </c>
      <c r="C1344" s="1035">
        <v>0</v>
      </c>
    </row>
    <row r="1345" spans="1:3" x14ac:dyDescent="0.25">
      <c r="A1345" s="1034" t="s">
        <v>2383</v>
      </c>
      <c r="B1345" s="1034" t="s">
        <v>2384</v>
      </c>
      <c r="C1345" s="1035">
        <v>0</v>
      </c>
    </row>
    <row r="1346" spans="1:3" x14ac:dyDescent="0.25">
      <c r="A1346" s="1034" t="s">
        <v>2385</v>
      </c>
      <c r="B1346" s="1034" t="s">
        <v>1996</v>
      </c>
      <c r="C1346" s="1035">
        <v>0</v>
      </c>
    </row>
    <row r="1347" spans="1:3" x14ac:dyDescent="0.25">
      <c r="A1347" s="1034" t="s">
        <v>2386</v>
      </c>
      <c r="B1347" s="1034" t="s">
        <v>2387</v>
      </c>
      <c r="C1347" s="1035">
        <v>0</v>
      </c>
    </row>
    <row r="1348" spans="1:3" x14ac:dyDescent="0.25">
      <c r="A1348" s="1034" t="s">
        <v>2388</v>
      </c>
      <c r="B1348" s="1034" t="s">
        <v>2111</v>
      </c>
      <c r="C1348" s="1035">
        <v>0</v>
      </c>
    </row>
    <row r="1349" spans="1:3" x14ac:dyDescent="0.25">
      <c r="A1349" s="1034" t="s">
        <v>2389</v>
      </c>
      <c r="B1349" s="1034" t="s">
        <v>2113</v>
      </c>
      <c r="C1349" s="1035">
        <v>0</v>
      </c>
    </row>
    <row r="1350" spans="1:3" x14ac:dyDescent="0.25">
      <c r="A1350" s="1034" t="s">
        <v>2390</v>
      </c>
      <c r="B1350" s="1034" t="s">
        <v>2391</v>
      </c>
      <c r="C1350" s="1035">
        <v>0</v>
      </c>
    </row>
    <row r="1351" spans="1:3" ht="26.25" x14ac:dyDescent="0.25">
      <c r="A1351" s="1034" t="s">
        <v>2392</v>
      </c>
      <c r="B1351" s="1034" t="s">
        <v>2393</v>
      </c>
      <c r="C1351" s="1035">
        <v>0</v>
      </c>
    </row>
    <row r="1352" spans="1:3" ht="26.25" x14ac:dyDescent="0.25">
      <c r="A1352" s="1034" t="s">
        <v>2394</v>
      </c>
      <c r="B1352" s="1034" t="s">
        <v>2018</v>
      </c>
      <c r="C1352" s="1035">
        <v>0</v>
      </c>
    </row>
    <row r="1353" spans="1:3" ht="26.25" x14ac:dyDescent="0.25">
      <c r="A1353" s="1034" t="s">
        <v>2395</v>
      </c>
      <c r="B1353" s="1034" t="s">
        <v>1978</v>
      </c>
      <c r="C1353" s="1035">
        <v>0</v>
      </c>
    </row>
    <row r="1354" spans="1:3" ht="26.25" x14ac:dyDescent="0.25">
      <c r="A1354" s="1034" t="s">
        <v>2396</v>
      </c>
      <c r="B1354" s="1034" t="s">
        <v>2149</v>
      </c>
      <c r="C1354" s="1035">
        <v>0</v>
      </c>
    </row>
    <row r="1355" spans="1:3" x14ac:dyDescent="0.25">
      <c r="A1355" s="1034" t="s">
        <v>2397</v>
      </c>
      <c r="B1355" s="1034" t="s">
        <v>2398</v>
      </c>
      <c r="C1355" s="1035">
        <v>0</v>
      </c>
    </row>
    <row r="1356" spans="1:3" x14ac:dyDescent="0.25">
      <c r="A1356" s="1034" t="s">
        <v>2399</v>
      </c>
      <c r="B1356" s="1034" t="s">
        <v>1982</v>
      </c>
      <c r="C1356" s="1035">
        <v>0</v>
      </c>
    </row>
    <row r="1357" spans="1:3" x14ac:dyDescent="0.25">
      <c r="A1357" s="1034" t="s">
        <v>2400</v>
      </c>
      <c r="B1357" s="1034" t="s">
        <v>2401</v>
      </c>
      <c r="C1357" s="1035">
        <v>0</v>
      </c>
    </row>
    <row r="1358" spans="1:3" x14ac:dyDescent="0.25">
      <c r="A1358" s="1034" t="s">
        <v>2402</v>
      </c>
      <c r="B1358" s="1034" t="s">
        <v>2126</v>
      </c>
      <c r="C1358" s="1035">
        <v>0</v>
      </c>
    </row>
    <row r="1359" spans="1:3" x14ac:dyDescent="0.25">
      <c r="A1359" s="1034" t="s">
        <v>2403</v>
      </c>
      <c r="B1359" s="1034" t="s">
        <v>1964</v>
      </c>
      <c r="C1359" s="1035">
        <v>0</v>
      </c>
    </row>
    <row r="1360" spans="1:3" x14ac:dyDescent="0.25">
      <c r="A1360" s="1034" t="s">
        <v>2404</v>
      </c>
      <c r="B1360" s="1034" t="s">
        <v>2405</v>
      </c>
      <c r="C1360" s="1035">
        <v>0</v>
      </c>
    </row>
    <row r="1361" spans="1:3" x14ac:dyDescent="0.25">
      <c r="A1361" s="1034" t="s">
        <v>2406</v>
      </c>
      <c r="B1361" s="1034" t="s">
        <v>2032</v>
      </c>
      <c r="C1361" s="1035">
        <v>0</v>
      </c>
    </row>
    <row r="1362" spans="1:3" x14ac:dyDescent="0.25">
      <c r="A1362" s="1034" t="s">
        <v>2407</v>
      </c>
      <c r="B1362" s="1034" t="s">
        <v>2034</v>
      </c>
      <c r="C1362" s="1035">
        <v>0</v>
      </c>
    </row>
    <row r="1363" spans="1:3" x14ac:dyDescent="0.25">
      <c r="A1363" s="1034" t="s">
        <v>2408</v>
      </c>
      <c r="B1363" s="1034" t="s">
        <v>2409</v>
      </c>
      <c r="C1363" s="1035">
        <v>0</v>
      </c>
    </row>
    <row r="1364" spans="1:3" x14ac:dyDescent="0.25">
      <c r="A1364" s="1034" t="s">
        <v>2410</v>
      </c>
      <c r="B1364" s="1034" t="s">
        <v>2411</v>
      </c>
      <c r="C1364" s="1035">
        <v>0</v>
      </c>
    </row>
    <row r="1365" spans="1:3" x14ac:dyDescent="0.25">
      <c r="A1365" s="1034" t="s">
        <v>2412</v>
      </c>
      <c r="B1365" s="1034" t="s">
        <v>2413</v>
      </c>
      <c r="C1365" s="1035">
        <v>0</v>
      </c>
    </row>
    <row r="1366" spans="1:3" ht="26.25" x14ac:dyDescent="0.25">
      <c r="A1366" s="1034" t="s">
        <v>2414</v>
      </c>
      <c r="B1366" s="1034" t="s">
        <v>1978</v>
      </c>
      <c r="C1366" s="1036">
        <v>1507.88</v>
      </c>
    </row>
    <row r="1367" spans="1:3" x14ac:dyDescent="0.25">
      <c r="A1367" s="1034" t="s">
        <v>2415</v>
      </c>
      <c r="B1367" s="1034" t="s">
        <v>1982</v>
      </c>
      <c r="C1367" s="1035">
        <v>0</v>
      </c>
    </row>
    <row r="1368" spans="1:3" ht="26.25" x14ac:dyDescent="0.25">
      <c r="A1368" s="1034" t="s">
        <v>2416</v>
      </c>
      <c r="B1368" s="1034" t="s">
        <v>2417</v>
      </c>
      <c r="C1368" s="1035">
        <v>0</v>
      </c>
    </row>
    <row r="1369" spans="1:3" ht="26.25" x14ac:dyDescent="0.25">
      <c r="A1369" s="1034" t="s">
        <v>2418</v>
      </c>
      <c r="B1369" s="1034" t="s">
        <v>1978</v>
      </c>
      <c r="C1369" s="1035">
        <v>0</v>
      </c>
    </row>
    <row r="1370" spans="1:3" x14ac:dyDescent="0.25">
      <c r="A1370" s="1034" t="s">
        <v>2419</v>
      </c>
      <c r="B1370" s="1034" t="s">
        <v>2420</v>
      </c>
      <c r="C1370" s="1035">
        <v>0</v>
      </c>
    </row>
    <row r="1371" spans="1:3" ht="26.25" x14ac:dyDescent="0.25">
      <c r="A1371" s="1034" t="s">
        <v>2421</v>
      </c>
      <c r="B1371" s="1034" t="s">
        <v>2422</v>
      </c>
      <c r="C1371" s="1035">
        <v>0</v>
      </c>
    </row>
    <row r="1372" spans="1:3" ht="26.25" x14ac:dyDescent="0.25">
      <c r="A1372" s="1034" t="s">
        <v>2423</v>
      </c>
      <c r="B1372" s="1034" t="s">
        <v>2424</v>
      </c>
      <c r="C1372" s="1035">
        <v>0</v>
      </c>
    </row>
    <row r="1373" spans="1:3" x14ac:dyDescent="0.25">
      <c r="A1373" s="1034" t="s">
        <v>2425</v>
      </c>
      <c r="B1373" s="1034" t="s">
        <v>2070</v>
      </c>
      <c r="C1373" s="1035">
        <v>0</v>
      </c>
    </row>
    <row r="1374" spans="1:3" x14ac:dyDescent="0.25">
      <c r="A1374" s="1034" t="s">
        <v>2426</v>
      </c>
      <c r="B1374" s="1034" t="s">
        <v>2072</v>
      </c>
      <c r="C1374" s="1035">
        <v>0</v>
      </c>
    </row>
    <row r="1375" spans="1:3" x14ac:dyDescent="0.25">
      <c r="A1375" s="1034" t="s">
        <v>2427</v>
      </c>
      <c r="B1375" s="1034" t="s">
        <v>2155</v>
      </c>
      <c r="C1375" s="1035">
        <v>0</v>
      </c>
    </row>
    <row r="1376" spans="1:3" x14ac:dyDescent="0.25">
      <c r="A1376" s="1034" t="s">
        <v>2428</v>
      </c>
      <c r="B1376" s="1034" t="s">
        <v>1996</v>
      </c>
      <c r="C1376" s="1035">
        <v>0</v>
      </c>
    </row>
    <row r="1377" spans="1:3" x14ac:dyDescent="0.25">
      <c r="A1377" s="1034" t="s">
        <v>2429</v>
      </c>
      <c r="B1377" s="1034" t="s">
        <v>2056</v>
      </c>
      <c r="C1377" s="1035">
        <v>0</v>
      </c>
    </row>
    <row r="1378" spans="1:3" x14ac:dyDescent="0.25">
      <c r="A1378" s="1034" t="s">
        <v>2430</v>
      </c>
      <c r="B1378" s="1034" t="s">
        <v>2431</v>
      </c>
      <c r="C1378" s="1035">
        <v>0</v>
      </c>
    </row>
    <row r="1379" spans="1:3" ht="26.25" x14ac:dyDescent="0.25">
      <c r="A1379" s="1034" t="s">
        <v>2432</v>
      </c>
      <c r="B1379" s="1034" t="s">
        <v>2138</v>
      </c>
      <c r="C1379" s="1035">
        <v>0</v>
      </c>
    </row>
    <row r="1380" spans="1:3" x14ac:dyDescent="0.25">
      <c r="A1380" s="1034" t="s">
        <v>2433</v>
      </c>
      <c r="B1380" s="1034" t="s">
        <v>1964</v>
      </c>
      <c r="C1380" s="1035">
        <v>0</v>
      </c>
    </row>
    <row r="1381" spans="1:3" x14ac:dyDescent="0.25">
      <c r="A1381" s="1034" t="s">
        <v>2434</v>
      </c>
      <c r="B1381" s="1034" t="s">
        <v>2032</v>
      </c>
      <c r="C1381" s="1035">
        <v>0</v>
      </c>
    </row>
    <row r="1382" spans="1:3" x14ac:dyDescent="0.25">
      <c r="A1382" s="1034" t="s">
        <v>2435</v>
      </c>
      <c r="B1382" s="1034" t="s">
        <v>1970</v>
      </c>
      <c r="C1382" s="1035">
        <v>0</v>
      </c>
    </row>
    <row r="1383" spans="1:3" ht="26.25" x14ac:dyDescent="0.25">
      <c r="A1383" s="1034" t="s">
        <v>2436</v>
      </c>
      <c r="B1383" s="1034" t="s">
        <v>2081</v>
      </c>
      <c r="C1383" s="1035">
        <v>0</v>
      </c>
    </row>
    <row r="1384" spans="1:3" x14ac:dyDescent="0.25">
      <c r="A1384" s="1034" t="s">
        <v>2437</v>
      </c>
      <c r="B1384" s="1034" t="s">
        <v>1974</v>
      </c>
      <c r="C1384" s="1035">
        <v>0</v>
      </c>
    </row>
    <row r="1385" spans="1:3" ht="26.25" x14ac:dyDescent="0.25">
      <c r="A1385" s="1034" t="s">
        <v>2438</v>
      </c>
      <c r="B1385" s="1034" t="s">
        <v>2084</v>
      </c>
      <c r="C1385" s="1035">
        <v>0</v>
      </c>
    </row>
    <row r="1386" spans="1:3" ht="26.25" x14ac:dyDescent="0.25">
      <c r="A1386" s="1034" t="s">
        <v>2439</v>
      </c>
      <c r="B1386" s="1034" t="s">
        <v>1978</v>
      </c>
      <c r="C1386" s="1036">
        <v>1507.88</v>
      </c>
    </row>
    <row r="1387" spans="1:3" x14ac:dyDescent="0.25">
      <c r="A1387" s="1034" t="s">
        <v>2440</v>
      </c>
      <c r="B1387" s="1034" t="s">
        <v>2441</v>
      </c>
      <c r="C1387" s="1036">
        <v>10279.969999999999</v>
      </c>
    </row>
    <row r="1388" spans="1:3" x14ac:dyDescent="0.25">
      <c r="A1388" s="1034" t="s">
        <v>2442</v>
      </c>
      <c r="B1388" s="1034" t="s">
        <v>1982</v>
      </c>
      <c r="C1388" s="1035">
        <v>0</v>
      </c>
    </row>
    <row r="1389" spans="1:3" ht="26.25" x14ac:dyDescent="0.25">
      <c r="A1389" s="1034" t="s">
        <v>2443</v>
      </c>
      <c r="B1389" s="1034" t="s">
        <v>1984</v>
      </c>
      <c r="C1389" s="1035">
        <v>0</v>
      </c>
    </row>
    <row r="1390" spans="1:3" ht="26.25" x14ac:dyDescent="0.25">
      <c r="A1390" s="1034" t="s">
        <v>2444</v>
      </c>
      <c r="B1390" s="1034" t="s">
        <v>2091</v>
      </c>
      <c r="C1390" s="1035">
        <v>0</v>
      </c>
    </row>
    <row r="1391" spans="1:3" x14ac:dyDescent="0.25">
      <c r="A1391" s="1034" t="s">
        <v>2445</v>
      </c>
      <c r="B1391" s="1034" t="s">
        <v>2027</v>
      </c>
      <c r="C1391" s="1035">
        <v>0</v>
      </c>
    </row>
    <row r="1392" spans="1:3" x14ac:dyDescent="0.25">
      <c r="A1392" s="1034" t="s">
        <v>2446</v>
      </c>
      <c r="B1392" s="1034" t="s">
        <v>2095</v>
      </c>
      <c r="C1392" s="1035">
        <v>0</v>
      </c>
    </row>
    <row r="1393" spans="1:3" ht="26.25" x14ac:dyDescent="0.25">
      <c r="A1393" s="1034" t="s">
        <v>2447</v>
      </c>
      <c r="B1393" s="1034" t="s">
        <v>2448</v>
      </c>
      <c r="C1393" s="1035">
        <v>0</v>
      </c>
    </row>
    <row r="1394" spans="1:3" x14ac:dyDescent="0.25">
      <c r="A1394" s="1034" t="s">
        <v>2449</v>
      </c>
      <c r="B1394" s="1034" t="s">
        <v>1964</v>
      </c>
      <c r="C1394" s="1035">
        <v>0</v>
      </c>
    </row>
    <row r="1395" spans="1:3" ht="26.25" x14ac:dyDescent="0.25">
      <c r="A1395" s="1034" t="s">
        <v>2450</v>
      </c>
      <c r="B1395" s="1034" t="s">
        <v>2075</v>
      </c>
      <c r="C1395" s="1035">
        <v>0</v>
      </c>
    </row>
    <row r="1396" spans="1:3" x14ac:dyDescent="0.25">
      <c r="A1396" s="1034" t="s">
        <v>2451</v>
      </c>
      <c r="B1396" s="1034" t="s">
        <v>1992</v>
      </c>
      <c r="C1396" s="1035">
        <v>0</v>
      </c>
    </row>
    <row r="1397" spans="1:3" x14ac:dyDescent="0.25">
      <c r="A1397" s="1034" t="s">
        <v>2452</v>
      </c>
      <c r="B1397" s="1034" t="s">
        <v>2072</v>
      </c>
      <c r="C1397" s="1035">
        <v>0</v>
      </c>
    </row>
    <row r="1398" spans="1:3" x14ac:dyDescent="0.25">
      <c r="A1398" s="1034" t="s">
        <v>2453</v>
      </c>
      <c r="B1398" s="1034" t="s">
        <v>2043</v>
      </c>
      <c r="C1398" s="1035">
        <v>0</v>
      </c>
    </row>
    <row r="1399" spans="1:3" x14ac:dyDescent="0.25">
      <c r="A1399" s="1034" t="s">
        <v>2454</v>
      </c>
      <c r="B1399" s="1034" t="s">
        <v>1996</v>
      </c>
      <c r="C1399" s="1035">
        <v>0</v>
      </c>
    </row>
    <row r="1400" spans="1:3" x14ac:dyDescent="0.25">
      <c r="A1400" s="1034" t="s">
        <v>2455</v>
      </c>
      <c r="B1400" s="1034" t="s">
        <v>2101</v>
      </c>
      <c r="C1400" s="1035">
        <v>0</v>
      </c>
    </row>
    <row r="1401" spans="1:3" x14ac:dyDescent="0.25">
      <c r="A1401" s="1034" t="s">
        <v>2456</v>
      </c>
      <c r="B1401" s="1034" t="s">
        <v>2103</v>
      </c>
      <c r="C1401" s="1035">
        <v>0</v>
      </c>
    </row>
    <row r="1402" spans="1:3" x14ac:dyDescent="0.25">
      <c r="A1402" s="1034" t="s">
        <v>2457</v>
      </c>
      <c r="B1402" s="1034" t="s">
        <v>2458</v>
      </c>
      <c r="C1402" s="1035">
        <v>0</v>
      </c>
    </row>
    <row r="1403" spans="1:3" x14ac:dyDescent="0.25">
      <c r="A1403" s="1034" t="s">
        <v>2459</v>
      </c>
      <c r="B1403" s="1034" t="s">
        <v>2038</v>
      </c>
      <c r="C1403" s="1035">
        <v>0</v>
      </c>
    </row>
    <row r="1404" spans="1:3" x14ac:dyDescent="0.25">
      <c r="A1404" s="1034" t="s">
        <v>2460</v>
      </c>
      <c r="B1404" s="1034" t="s">
        <v>1996</v>
      </c>
      <c r="C1404" s="1035">
        <v>0</v>
      </c>
    </row>
    <row r="1405" spans="1:3" x14ac:dyDescent="0.25">
      <c r="A1405" s="1034" t="s">
        <v>2461</v>
      </c>
      <c r="B1405" s="1034" t="s">
        <v>2462</v>
      </c>
      <c r="C1405" s="1035">
        <v>0</v>
      </c>
    </row>
    <row r="1406" spans="1:3" x14ac:dyDescent="0.25">
      <c r="A1406" s="1034" t="s">
        <v>2463</v>
      </c>
      <c r="B1406" s="1034" t="s">
        <v>2111</v>
      </c>
      <c r="C1406" s="1035">
        <v>0</v>
      </c>
    </row>
    <row r="1407" spans="1:3" x14ac:dyDescent="0.25">
      <c r="A1407" s="1034" t="s">
        <v>2464</v>
      </c>
      <c r="B1407" s="1034" t="s">
        <v>2115</v>
      </c>
      <c r="C1407" s="1035">
        <v>0</v>
      </c>
    </row>
    <row r="1408" spans="1:3" ht="26.25" x14ac:dyDescent="0.25">
      <c r="A1408" s="1034" t="s">
        <v>2465</v>
      </c>
      <c r="B1408" s="1034" t="s">
        <v>2466</v>
      </c>
      <c r="C1408" s="1035">
        <v>0</v>
      </c>
    </row>
    <row r="1409" spans="1:3" ht="26.25" x14ac:dyDescent="0.25">
      <c r="A1409" s="1034" t="s">
        <v>2467</v>
      </c>
      <c r="B1409" s="1034" t="s">
        <v>1978</v>
      </c>
      <c r="C1409" s="1035">
        <v>0</v>
      </c>
    </row>
    <row r="1410" spans="1:3" ht="26.25" x14ac:dyDescent="0.25">
      <c r="A1410" s="1034" t="s">
        <v>2468</v>
      </c>
      <c r="B1410" s="1034" t="s">
        <v>2469</v>
      </c>
      <c r="C1410" s="1035">
        <v>0</v>
      </c>
    </row>
    <row r="1411" spans="1:3" ht="26.25" x14ac:dyDescent="0.25">
      <c r="A1411" s="1034" t="s">
        <v>2470</v>
      </c>
      <c r="B1411" s="1034" t="s">
        <v>2124</v>
      </c>
      <c r="C1411" s="1035">
        <v>0</v>
      </c>
    </row>
    <row r="1412" spans="1:3" x14ac:dyDescent="0.25">
      <c r="A1412" s="1034" t="s">
        <v>2471</v>
      </c>
      <c r="B1412" s="1034" t="s">
        <v>2126</v>
      </c>
      <c r="C1412" s="1035">
        <v>0</v>
      </c>
    </row>
    <row r="1413" spans="1:3" x14ac:dyDescent="0.25">
      <c r="A1413" s="1034" t="s">
        <v>2472</v>
      </c>
      <c r="B1413" s="1034" t="s">
        <v>1964</v>
      </c>
      <c r="C1413" s="1035">
        <v>0</v>
      </c>
    </row>
    <row r="1414" spans="1:3" x14ac:dyDescent="0.25">
      <c r="A1414" s="1034" t="s">
        <v>2473</v>
      </c>
      <c r="B1414" s="1034" t="s">
        <v>2101</v>
      </c>
      <c r="C1414" s="1035">
        <v>0</v>
      </c>
    </row>
    <row r="1415" spans="1:3" x14ac:dyDescent="0.25">
      <c r="A1415" s="1034" t="s">
        <v>2474</v>
      </c>
      <c r="B1415" s="1034" t="s">
        <v>2240</v>
      </c>
      <c r="C1415" s="1035">
        <v>0</v>
      </c>
    </row>
    <row r="1416" spans="1:3" x14ac:dyDescent="0.25">
      <c r="A1416" s="1034" t="s">
        <v>2475</v>
      </c>
      <c r="B1416" s="1034" t="s">
        <v>2034</v>
      </c>
      <c r="C1416" s="1035">
        <v>0</v>
      </c>
    </row>
    <row r="1417" spans="1:3" ht="26.25" x14ac:dyDescent="0.25">
      <c r="A1417" s="1034" t="s">
        <v>2476</v>
      </c>
      <c r="B1417" s="1034" t="s">
        <v>2081</v>
      </c>
      <c r="C1417" s="1035">
        <v>0</v>
      </c>
    </row>
    <row r="1418" spans="1:3" x14ac:dyDescent="0.25">
      <c r="A1418" s="1034" t="s">
        <v>2477</v>
      </c>
      <c r="B1418" s="1034" t="s">
        <v>2478</v>
      </c>
      <c r="C1418" s="1035">
        <v>0</v>
      </c>
    </row>
    <row r="1419" spans="1:3" x14ac:dyDescent="0.25">
      <c r="A1419" s="1034" t="s">
        <v>2479</v>
      </c>
      <c r="B1419" s="1034" t="s">
        <v>2212</v>
      </c>
      <c r="C1419" s="1035">
        <v>0</v>
      </c>
    </row>
    <row r="1420" spans="1:3" ht="26.25" x14ac:dyDescent="0.25">
      <c r="A1420" s="1034" t="s">
        <v>2480</v>
      </c>
      <c r="B1420" s="1034" t="s">
        <v>1978</v>
      </c>
      <c r="C1420" s="1036">
        <v>1507.88</v>
      </c>
    </row>
    <row r="1421" spans="1:3" x14ac:dyDescent="0.25">
      <c r="A1421" s="1034" t="s">
        <v>2481</v>
      </c>
      <c r="B1421" s="1034" t="s">
        <v>2482</v>
      </c>
      <c r="C1421" s="1036">
        <v>23635.64</v>
      </c>
    </row>
    <row r="1422" spans="1:3" x14ac:dyDescent="0.25">
      <c r="A1422" s="1034" t="s">
        <v>2483</v>
      </c>
      <c r="B1422" s="1034" t="s">
        <v>2484</v>
      </c>
      <c r="C1422" s="1035">
        <v>0</v>
      </c>
    </row>
    <row r="1423" spans="1:3" x14ac:dyDescent="0.25">
      <c r="A1423" s="1034" t="s">
        <v>2485</v>
      </c>
      <c r="B1423" s="1034" t="s">
        <v>1982</v>
      </c>
      <c r="C1423" s="1035">
        <v>0</v>
      </c>
    </row>
    <row r="1424" spans="1:3" x14ac:dyDescent="0.25">
      <c r="A1424" s="1034" t="s">
        <v>2486</v>
      </c>
      <c r="B1424" s="1034" t="s">
        <v>1982</v>
      </c>
      <c r="C1424" s="1035">
        <v>0</v>
      </c>
    </row>
    <row r="1425" spans="1:3" ht="26.25" x14ac:dyDescent="0.25">
      <c r="A1425" s="1034" t="s">
        <v>2487</v>
      </c>
      <c r="B1425" s="1034" t="s">
        <v>2488</v>
      </c>
      <c r="C1425" s="1035">
        <v>0</v>
      </c>
    </row>
    <row r="1426" spans="1:3" ht="26.25" x14ac:dyDescent="0.25">
      <c r="A1426" s="1034" t="s">
        <v>2489</v>
      </c>
      <c r="B1426" s="1034" t="s">
        <v>1978</v>
      </c>
      <c r="C1426" s="1035">
        <v>0</v>
      </c>
    </row>
    <row r="1427" spans="1:3" ht="26.25" x14ac:dyDescent="0.25">
      <c r="A1427" s="1034" t="s">
        <v>2490</v>
      </c>
      <c r="B1427" s="1034" t="s">
        <v>2491</v>
      </c>
      <c r="C1427" s="1035">
        <v>0</v>
      </c>
    </row>
    <row r="1428" spans="1:3" ht="26.25" x14ac:dyDescent="0.25">
      <c r="A1428" s="1034" t="s">
        <v>2492</v>
      </c>
      <c r="B1428" s="1034" t="s">
        <v>2149</v>
      </c>
      <c r="C1428" s="1035">
        <v>0</v>
      </c>
    </row>
    <row r="1429" spans="1:3" x14ac:dyDescent="0.25">
      <c r="A1429" s="1034" t="s">
        <v>2493</v>
      </c>
      <c r="B1429" s="1034" t="s">
        <v>2494</v>
      </c>
      <c r="C1429" s="1035">
        <v>0</v>
      </c>
    </row>
    <row r="1430" spans="1:3" x14ac:dyDescent="0.25">
      <c r="A1430" s="1034" t="s">
        <v>2495</v>
      </c>
      <c r="B1430" s="1034" t="s">
        <v>2496</v>
      </c>
      <c r="C1430" s="1036">
        <v>6124.95</v>
      </c>
    </row>
    <row r="1431" spans="1:3" x14ac:dyDescent="0.25">
      <c r="A1431" s="1034" t="s">
        <v>2497</v>
      </c>
      <c r="B1431" s="1034" t="s">
        <v>2072</v>
      </c>
      <c r="C1431" s="1035">
        <v>0</v>
      </c>
    </row>
    <row r="1432" spans="1:3" x14ac:dyDescent="0.25">
      <c r="A1432" s="1034" t="s">
        <v>2498</v>
      </c>
      <c r="B1432" s="1034" t="s">
        <v>2098</v>
      </c>
      <c r="C1432" s="1035">
        <v>0</v>
      </c>
    </row>
    <row r="1433" spans="1:3" x14ac:dyDescent="0.25">
      <c r="A1433" s="1034" t="s">
        <v>2499</v>
      </c>
      <c r="B1433" s="1034" t="s">
        <v>1996</v>
      </c>
      <c r="C1433" s="1035">
        <v>0</v>
      </c>
    </row>
    <row r="1434" spans="1:3" x14ac:dyDescent="0.25">
      <c r="A1434" s="1034" t="s">
        <v>2500</v>
      </c>
      <c r="B1434" s="1034" t="s">
        <v>2234</v>
      </c>
      <c r="C1434" s="1035">
        <v>0</v>
      </c>
    </row>
    <row r="1435" spans="1:3" x14ac:dyDescent="0.25">
      <c r="A1435" s="1034" t="s">
        <v>2501</v>
      </c>
      <c r="B1435" s="1034" t="s">
        <v>2000</v>
      </c>
      <c r="C1435" s="1035">
        <v>0</v>
      </c>
    </row>
    <row r="1436" spans="1:3" ht="26.25" x14ac:dyDescent="0.25">
      <c r="A1436" s="1034" t="s">
        <v>2502</v>
      </c>
      <c r="B1436" s="1034" t="s">
        <v>2161</v>
      </c>
      <c r="C1436" s="1035">
        <v>0</v>
      </c>
    </row>
    <row r="1437" spans="1:3" x14ac:dyDescent="0.25">
      <c r="A1437" s="1034" t="s">
        <v>2503</v>
      </c>
      <c r="B1437" s="1034" t="s">
        <v>1964</v>
      </c>
      <c r="C1437" s="1035">
        <v>0</v>
      </c>
    </row>
    <row r="1438" spans="1:3" x14ac:dyDescent="0.25">
      <c r="A1438" s="1034" t="s">
        <v>2504</v>
      </c>
      <c r="B1438" s="1034" t="s">
        <v>2164</v>
      </c>
      <c r="C1438" s="1036">
        <v>3828.81</v>
      </c>
    </row>
    <row r="1439" spans="1:3" x14ac:dyDescent="0.25">
      <c r="A1439" s="1034" t="s">
        <v>2505</v>
      </c>
      <c r="B1439" s="1034" t="s">
        <v>2130</v>
      </c>
      <c r="C1439" s="1035">
        <v>0</v>
      </c>
    </row>
    <row r="1440" spans="1:3" ht="26.25" x14ac:dyDescent="0.25">
      <c r="A1440" s="1034" t="s">
        <v>2506</v>
      </c>
      <c r="B1440" s="1034" t="s">
        <v>2507</v>
      </c>
      <c r="C1440" s="1035">
        <v>0</v>
      </c>
    </row>
    <row r="1441" spans="1:3" ht="26.25" x14ac:dyDescent="0.25">
      <c r="A1441" s="1034" t="s">
        <v>2508</v>
      </c>
      <c r="B1441" s="1034" t="s">
        <v>1978</v>
      </c>
      <c r="C1441" s="1036">
        <v>1507.88</v>
      </c>
    </row>
    <row r="1442" spans="1:3" ht="26.25" x14ac:dyDescent="0.25">
      <c r="A1442" s="1034" t="s">
        <v>2509</v>
      </c>
      <c r="B1442" s="1034" t="s">
        <v>1978</v>
      </c>
      <c r="C1442" s="1036">
        <v>1507.88</v>
      </c>
    </row>
    <row r="1443" spans="1:3" x14ac:dyDescent="0.25">
      <c r="A1443" s="1034" t="s">
        <v>2510</v>
      </c>
      <c r="B1443" s="1034" t="s">
        <v>1982</v>
      </c>
      <c r="C1443" s="1035">
        <v>0</v>
      </c>
    </row>
    <row r="1444" spans="1:3" x14ac:dyDescent="0.25">
      <c r="A1444" s="1034" t="s">
        <v>2511</v>
      </c>
      <c r="B1444" s="1034" t="s">
        <v>2249</v>
      </c>
      <c r="C1444" s="1035">
        <v>0</v>
      </c>
    </row>
    <row r="1445" spans="1:3" ht="26.25" x14ac:dyDescent="0.25">
      <c r="A1445" s="1034" t="s">
        <v>2512</v>
      </c>
      <c r="B1445" s="1034" t="s">
        <v>2513</v>
      </c>
      <c r="C1445" s="1035">
        <v>0</v>
      </c>
    </row>
    <row r="1446" spans="1:3" x14ac:dyDescent="0.25">
      <c r="A1446" s="1034" t="s">
        <v>2514</v>
      </c>
      <c r="B1446" s="1034" t="s">
        <v>2027</v>
      </c>
      <c r="C1446" s="1035">
        <v>0</v>
      </c>
    </row>
    <row r="1447" spans="1:3" x14ac:dyDescent="0.25">
      <c r="A1447" s="1034" t="s">
        <v>2515</v>
      </c>
      <c r="B1447" s="1034" t="s">
        <v>1964</v>
      </c>
      <c r="C1447" s="1035">
        <v>0</v>
      </c>
    </row>
    <row r="1448" spans="1:3" x14ac:dyDescent="0.25">
      <c r="A1448" s="1034" t="s">
        <v>2516</v>
      </c>
      <c r="B1448" s="1034" t="s">
        <v>2517</v>
      </c>
      <c r="C1448" s="1035">
        <v>0</v>
      </c>
    </row>
    <row r="1449" spans="1:3" x14ac:dyDescent="0.25">
      <c r="A1449" s="1034" t="s">
        <v>2518</v>
      </c>
      <c r="B1449" s="1034" t="s">
        <v>1968</v>
      </c>
      <c r="C1449" s="1035">
        <v>0</v>
      </c>
    </row>
    <row r="1450" spans="1:3" x14ac:dyDescent="0.25">
      <c r="A1450" s="1034" t="s">
        <v>2519</v>
      </c>
      <c r="B1450" s="1034" t="s">
        <v>2520</v>
      </c>
      <c r="C1450" s="1035">
        <v>0</v>
      </c>
    </row>
    <row r="1451" spans="1:3" x14ac:dyDescent="0.25">
      <c r="A1451" s="1034" t="s">
        <v>2521</v>
      </c>
      <c r="B1451" s="1034" t="s">
        <v>2072</v>
      </c>
      <c r="C1451" s="1035">
        <v>0</v>
      </c>
    </row>
    <row r="1452" spans="1:3" x14ac:dyDescent="0.25">
      <c r="A1452" s="1034" t="s">
        <v>2522</v>
      </c>
      <c r="B1452" s="1034" t="s">
        <v>2098</v>
      </c>
      <c r="C1452" s="1035">
        <v>0</v>
      </c>
    </row>
    <row r="1453" spans="1:3" x14ac:dyDescent="0.25">
      <c r="A1453" s="1034" t="s">
        <v>2523</v>
      </c>
      <c r="B1453" s="1034" t="s">
        <v>2036</v>
      </c>
      <c r="C1453" s="1035">
        <v>0</v>
      </c>
    </row>
    <row r="1454" spans="1:3" x14ac:dyDescent="0.25">
      <c r="A1454" s="1034" t="s">
        <v>2524</v>
      </c>
      <c r="B1454" s="1034" t="s">
        <v>2101</v>
      </c>
      <c r="C1454" s="1035">
        <v>0</v>
      </c>
    </row>
    <row r="1455" spans="1:3" x14ac:dyDescent="0.25">
      <c r="A1455" s="1034" t="s">
        <v>2525</v>
      </c>
      <c r="B1455" s="1034" t="s">
        <v>2103</v>
      </c>
      <c r="C1455" s="1035">
        <v>0</v>
      </c>
    </row>
    <row r="1456" spans="1:3" x14ac:dyDescent="0.25">
      <c r="A1456" s="1034" t="s">
        <v>2526</v>
      </c>
      <c r="B1456" s="1034" t="s">
        <v>2269</v>
      </c>
      <c r="C1456" s="1036">
        <v>5059.92</v>
      </c>
    </row>
    <row r="1457" spans="1:3" x14ac:dyDescent="0.25">
      <c r="A1457" s="1034" t="s">
        <v>2527</v>
      </c>
      <c r="B1457" s="1034" t="s">
        <v>2528</v>
      </c>
      <c r="C1457" s="1035">
        <v>0</v>
      </c>
    </row>
    <row r="1458" spans="1:3" x14ac:dyDescent="0.25">
      <c r="A1458" s="1034" t="s">
        <v>2529</v>
      </c>
      <c r="B1458" s="1034" t="s">
        <v>1996</v>
      </c>
      <c r="C1458" s="1035">
        <v>0</v>
      </c>
    </row>
    <row r="1459" spans="1:3" x14ac:dyDescent="0.25">
      <c r="A1459" s="1034" t="s">
        <v>2530</v>
      </c>
      <c r="B1459" s="1034" t="s">
        <v>2462</v>
      </c>
      <c r="C1459" s="1035">
        <v>0</v>
      </c>
    </row>
    <row r="1460" spans="1:3" x14ac:dyDescent="0.25">
      <c r="A1460" s="1034" t="s">
        <v>2531</v>
      </c>
      <c r="B1460" s="1034" t="s">
        <v>2111</v>
      </c>
      <c r="C1460" s="1035">
        <v>0</v>
      </c>
    </row>
    <row r="1461" spans="1:3" ht="26.25" x14ac:dyDescent="0.25">
      <c r="A1461" s="1034" t="s">
        <v>2532</v>
      </c>
      <c r="B1461" s="1034" t="s">
        <v>2194</v>
      </c>
      <c r="C1461" s="1035">
        <v>0</v>
      </c>
    </row>
    <row r="1462" spans="1:3" x14ac:dyDescent="0.25">
      <c r="A1462" s="1034" t="s">
        <v>2533</v>
      </c>
      <c r="B1462" s="1034" t="s">
        <v>2391</v>
      </c>
      <c r="C1462" s="1035">
        <v>0</v>
      </c>
    </row>
    <row r="1463" spans="1:3" ht="26.25" x14ac:dyDescent="0.25">
      <c r="A1463" s="1034" t="s">
        <v>2534</v>
      </c>
      <c r="B1463" s="1034" t="s">
        <v>2535</v>
      </c>
      <c r="C1463" s="1035">
        <v>0</v>
      </c>
    </row>
    <row r="1464" spans="1:3" ht="26.25" x14ac:dyDescent="0.25">
      <c r="A1464" s="1034" t="s">
        <v>2536</v>
      </c>
      <c r="B1464" s="1034" t="s">
        <v>1978</v>
      </c>
      <c r="C1464" s="1035">
        <v>0</v>
      </c>
    </row>
    <row r="1465" spans="1:3" ht="26.25" x14ac:dyDescent="0.25">
      <c r="A1465" s="1034" t="s">
        <v>2537</v>
      </c>
      <c r="B1465" s="1034" t="s">
        <v>2538</v>
      </c>
      <c r="C1465" s="1035">
        <v>0</v>
      </c>
    </row>
    <row r="1466" spans="1:3" x14ac:dyDescent="0.25">
      <c r="A1466" s="1034" t="s">
        <v>2539</v>
      </c>
      <c r="B1466" s="1034" t="s">
        <v>2540</v>
      </c>
      <c r="C1466" s="1035">
        <v>0</v>
      </c>
    </row>
    <row r="1467" spans="1:3" ht="26.25" x14ac:dyDescent="0.25">
      <c r="A1467" s="1034" t="s">
        <v>2541</v>
      </c>
      <c r="B1467" s="1034" t="s">
        <v>2542</v>
      </c>
      <c r="C1467" s="1035">
        <v>0</v>
      </c>
    </row>
    <row r="1468" spans="1:3" ht="26.25" x14ac:dyDescent="0.25">
      <c r="A1468" s="1034" t="s">
        <v>2543</v>
      </c>
      <c r="B1468" s="1034" t="s">
        <v>2544</v>
      </c>
      <c r="C1468" s="1035">
        <v>0</v>
      </c>
    </row>
    <row r="1469" spans="1:3" x14ac:dyDescent="0.25">
      <c r="A1469" s="1034" t="s">
        <v>2545</v>
      </c>
      <c r="B1469" s="1034" t="s">
        <v>1964</v>
      </c>
      <c r="C1469" s="1035">
        <v>0</v>
      </c>
    </row>
    <row r="1470" spans="1:3" x14ac:dyDescent="0.25">
      <c r="A1470" s="1034" t="s">
        <v>2546</v>
      </c>
      <c r="B1470" s="1034" t="s">
        <v>1966</v>
      </c>
      <c r="C1470" s="1035">
        <v>0</v>
      </c>
    </row>
    <row r="1471" spans="1:3" x14ac:dyDescent="0.25">
      <c r="A1471" s="1034" t="s">
        <v>2547</v>
      </c>
      <c r="B1471" s="1034" t="s">
        <v>2548</v>
      </c>
      <c r="C1471" s="1035">
        <v>0</v>
      </c>
    </row>
    <row r="1472" spans="1:3" x14ac:dyDescent="0.25">
      <c r="A1472" s="1034" t="s">
        <v>2549</v>
      </c>
      <c r="B1472" s="1034" t="s">
        <v>2034</v>
      </c>
      <c r="C1472" s="1035">
        <v>0</v>
      </c>
    </row>
    <row r="1473" spans="1:3" ht="26.25" x14ac:dyDescent="0.25">
      <c r="A1473" s="1034" t="s">
        <v>2550</v>
      </c>
      <c r="B1473" s="1034" t="s">
        <v>2081</v>
      </c>
      <c r="C1473" s="1035">
        <v>0</v>
      </c>
    </row>
    <row r="1474" spans="1:3" x14ac:dyDescent="0.25">
      <c r="A1474" s="1034" t="s">
        <v>2551</v>
      </c>
      <c r="B1474" s="1034" t="s">
        <v>2098</v>
      </c>
      <c r="C1474" s="1035">
        <v>0</v>
      </c>
    </row>
    <row r="1475" spans="1:3" x14ac:dyDescent="0.25">
      <c r="A1475" s="1034" t="s">
        <v>2552</v>
      </c>
      <c r="B1475" s="1034" t="s">
        <v>2212</v>
      </c>
      <c r="C1475" s="1035">
        <v>0</v>
      </c>
    </row>
    <row r="1476" spans="1:3" ht="26.25" x14ac:dyDescent="0.25">
      <c r="A1476" s="1034" t="s">
        <v>2553</v>
      </c>
      <c r="B1476" s="1034" t="s">
        <v>1978</v>
      </c>
      <c r="C1476" s="1036">
        <v>1507.88</v>
      </c>
    </row>
    <row r="1477" spans="1:3" x14ac:dyDescent="0.25">
      <c r="A1477" s="1034" t="s">
        <v>2554</v>
      </c>
      <c r="B1477" s="1034" t="s">
        <v>2087</v>
      </c>
      <c r="C1477" s="1036">
        <v>10279.969999999999</v>
      </c>
    </row>
    <row r="1478" spans="1:3" x14ac:dyDescent="0.25">
      <c r="A1478" s="1034" t="s">
        <v>2555</v>
      </c>
      <c r="B1478" s="1034" t="s">
        <v>2556</v>
      </c>
      <c r="C1478" s="1035">
        <v>0</v>
      </c>
    </row>
    <row r="1479" spans="1:3" x14ac:dyDescent="0.25">
      <c r="A1479" s="1034" t="s">
        <v>2557</v>
      </c>
      <c r="B1479" s="1034" t="s">
        <v>1982</v>
      </c>
      <c r="C1479" s="1035">
        <v>0</v>
      </c>
    </row>
    <row r="1480" spans="1:3" x14ac:dyDescent="0.25">
      <c r="A1480" s="1034" t="s">
        <v>2558</v>
      </c>
      <c r="B1480" s="1034" t="s">
        <v>1982</v>
      </c>
      <c r="C1480" s="1035">
        <v>0</v>
      </c>
    </row>
    <row r="1481" spans="1:3" ht="26.25" x14ac:dyDescent="0.25">
      <c r="A1481" s="1034" t="s">
        <v>2559</v>
      </c>
      <c r="B1481" s="1034" t="s">
        <v>2560</v>
      </c>
      <c r="C1481" s="1035">
        <v>0</v>
      </c>
    </row>
    <row r="1482" spans="1:3" ht="26.25" x14ac:dyDescent="0.25">
      <c r="A1482" s="1034" t="s">
        <v>2561</v>
      </c>
      <c r="B1482" s="1034" t="s">
        <v>1978</v>
      </c>
      <c r="C1482" s="1035">
        <v>0</v>
      </c>
    </row>
    <row r="1483" spans="1:3" x14ac:dyDescent="0.25">
      <c r="A1483" s="1034" t="s">
        <v>2562</v>
      </c>
      <c r="B1483" s="1034" t="s">
        <v>2563</v>
      </c>
      <c r="C1483" s="1035">
        <v>0</v>
      </c>
    </row>
    <row r="1484" spans="1:3" ht="26.25" x14ac:dyDescent="0.25">
      <c r="A1484" s="1034" t="s">
        <v>2564</v>
      </c>
      <c r="B1484" s="1034" t="s">
        <v>2149</v>
      </c>
      <c r="C1484" s="1035">
        <v>0</v>
      </c>
    </row>
    <row r="1485" spans="1:3" x14ac:dyDescent="0.25">
      <c r="A1485" s="1034" t="s">
        <v>2565</v>
      </c>
      <c r="B1485" s="1034" t="s">
        <v>2566</v>
      </c>
      <c r="C1485" s="1035">
        <v>0</v>
      </c>
    </row>
    <row r="1486" spans="1:3" x14ac:dyDescent="0.25">
      <c r="A1486" s="1034" t="s">
        <v>2567</v>
      </c>
      <c r="B1486" s="1034" t="s">
        <v>2072</v>
      </c>
      <c r="C1486" s="1035">
        <v>0</v>
      </c>
    </row>
    <row r="1487" spans="1:3" x14ac:dyDescent="0.25">
      <c r="A1487" s="1034" t="s">
        <v>2568</v>
      </c>
      <c r="B1487" s="1034" t="s">
        <v>2098</v>
      </c>
      <c r="C1487" s="1035">
        <v>0</v>
      </c>
    </row>
    <row r="1488" spans="1:3" x14ac:dyDescent="0.25">
      <c r="A1488" s="1034" t="s">
        <v>2569</v>
      </c>
      <c r="B1488" s="1034" t="s">
        <v>1996</v>
      </c>
      <c r="C1488" s="1035">
        <v>0</v>
      </c>
    </row>
    <row r="1489" spans="1:3" x14ac:dyDescent="0.25">
      <c r="A1489" s="1034" t="s">
        <v>2570</v>
      </c>
      <c r="B1489" s="1034" t="s">
        <v>2571</v>
      </c>
      <c r="C1489" s="1035">
        <v>0</v>
      </c>
    </row>
    <row r="1490" spans="1:3" x14ac:dyDescent="0.25">
      <c r="A1490" s="1034" t="s">
        <v>2572</v>
      </c>
      <c r="B1490" s="1034" t="s">
        <v>2000</v>
      </c>
      <c r="C1490" s="1035">
        <v>0</v>
      </c>
    </row>
    <row r="1491" spans="1:3" ht="26.25" x14ac:dyDescent="0.25">
      <c r="A1491" s="1034" t="s">
        <v>2573</v>
      </c>
      <c r="B1491" s="1034" t="s">
        <v>2002</v>
      </c>
      <c r="C1491" s="1035">
        <v>0</v>
      </c>
    </row>
    <row r="1492" spans="1:3" x14ac:dyDescent="0.25">
      <c r="A1492" s="1034" t="s">
        <v>2574</v>
      </c>
      <c r="B1492" s="1034" t="s">
        <v>1964</v>
      </c>
      <c r="C1492" s="1035">
        <v>0</v>
      </c>
    </row>
    <row r="1493" spans="1:3" x14ac:dyDescent="0.25">
      <c r="A1493" s="1034" t="s">
        <v>2575</v>
      </c>
      <c r="B1493" s="1034" t="s">
        <v>2164</v>
      </c>
      <c r="C1493" s="1036">
        <v>3828.81</v>
      </c>
    </row>
    <row r="1494" spans="1:3" x14ac:dyDescent="0.25">
      <c r="A1494" s="1034" t="s">
        <v>2576</v>
      </c>
      <c r="B1494" s="1034" t="s">
        <v>2113</v>
      </c>
      <c r="C1494" s="1035">
        <v>0</v>
      </c>
    </row>
    <row r="1495" spans="1:3" ht="26.25" x14ac:dyDescent="0.25">
      <c r="A1495" s="1034" t="s">
        <v>2577</v>
      </c>
      <c r="B1495" s="1034" t="s">
        <v>2578</v>
      </c>
      <c r="C1495" s="1035">
        <v>0</v>
      </c>
    </row>
    <row r="1496" spans="1:3" ht="26.25" x14ac:dyDescent="0.25">
      <c r="A1496" s="1034" t="s">
        <v>2579</v>
      </c>
      <c r="B1496" s="1034" t="s">
        <v>1978</v>
      </c>
      <c r="C1496" s="1035">
        <v>0</v>
      </c>
    </row>
    <row r="1497" spans="1:3" ht="26.25" x14ac:dyDescent="0.25">
      <c r="A1497" s="1034" t="s">
        <v>2580</v>
      </c>
      <c r="B1497" s="1034" t="s">
        <v>1978</v>
      </c>
      <c r="C1497" s="1036">
        <v>1507.88</v>
      </c>
    </row>
    <row r="1498" spans="1:3" x14ac:dyDescent="0.25">
      <c r="A1498" s="1034" t="s">
        <v>2581</v>
      </c>
      <c r="B1498" s="1034" t="s">
        <v>1982</v>
      </c>
      <c r="C1498" s="1035">
        <v>0</v>
      </c>
    </row>
    <row r="1499" spans="1:3" x14ac:dyDescent="0.25">
      <c r="A1499" s="1034" t="s">
        <v>2582</v>
      </c>
      <c r="B1499" s="1034" t="s">
        <v>2249</v>
      </c>
      <c r="C1499" s="1035">
        <v>0</v>
      </c>
    </row>
    <row r="1500" spans="1:3" ht="26.25" x14ac:dyDescent="0.25">
      <c r="A1500" s="1034" t="s">
        <v>2583</v>
      </c>
      <c r="B1500" s="1034" t="s">
        <v>2025</v>
      </c>
      <c r="C1500" s="1035">
        <v>0</v>
      </c>
    </row>
    <row r="1501" spans="1:3" x14ac:dyDescent="0.25">
      <c r="A1501" s="1034" t="s">
        <v>2584</v>
      </c>
      <c r="B1501" s="1034" t="s">
        <v>2027</v>
      </c>
      <c r="C1501" s="1035">
        <v>0</v>
      </c>
    </row>
    <row r="1502" spans="1:3" x14ac:dyDescent="0.25">
      <c r="A1502" s="1034" t="s">
        <v>2585</v>
      </c>
      <c r="B1502" s="1034" t="s">
        <v>1964</v>
      </c>
      <c r="C1502" s="1035">
        <v>0</v>
      </c>
    </row>
    <row r="1503" spans="1:3" x14ac:dyDescent="0.25">
      <c r="A1503" s="1034" t="s">
        <v>2586</v>
      </c>
      <c r="B1503" s="1034" t="s">
        <v>2032</v>
      </c>
      <c r="C1503" s="1035">
        <v>0</v>
      </c>
    </row>
    <row r="1504" spans="1:3" x14ac:dyDescent="0.25">
      <c r="A1504" s="1034" t="s">
        <v>2587</v>
      </c>
      <c r="B1504" s="1034" t="s">
        <v>2034</v>
      </c>
      <c r="C1504" s="1035">
        <v>0</v>
      </c>
    </row>
    <row r="1505" spans="1:3" x14ac:dyDescent="0.25">
      <c r="A1505" s="1034" t="s">
        <v>2588</v>
      </c>
      <c r="B1505" s="1034" t="s">
        <v>2045</v>
      </c>
      <c r="C1505" s="1035">
        <v>0</v>
      </c>
    </row>
    <row r="1506" spans="1:3" x14ac:dyDescent="0.25">
      <c r="A1506" s="1034" t="s">
        <v>2589</v>
      </c>
      <c r="B1506" s="1034" t="s">
        <v>2098</v>
      </c>
      <c r="C1506" s="1035">
        <v>0</v>
      </c>
    </row>
    <row r="1507" spans="1:3" x14ac:dyDescent="0.25">
      <c r="A1507" s="1034" t="s">
        <v>2590</v>
      </c>
      <c r="B1507" s="1034" t="s">
        <v>2260</v>
      </c>
      <c r="C1507" s="1035">
        <v>0</v>
      </c>
    </row>
    <row r="1508" spans="1:3" x14ac:dyDescent="0.25">
      <c r="A1508" s="1034" t="s">
        <v>2591</v>
      </c>
      <c r="B1508" s="1034" t="s">
        <v>2098</v>
      </c>
      <c r="C1508" s="1035">
        <v>0</v>
      </c>
    </row>
    <row r="1509" spans="1:3" x14ac:dyDescent="0.25">
      <c r="A1509" s="1034" t="s">
        <v>2592</v>
      </c>
      <c r="B1509" s="1034" t="s">
        <v>2045</v>
      </c>
      <c r="C1509" s="1035">
        <v>0</v>
      </c>
    </row>
    <row r="1510" spans="1:3" x14ac:dyDescent="0.25">
      <c r="A1510" s="1034" t="s">
        <v>2593</v>
      </c>
      <c r="B1510" s="1034" t="s">
        <v>2101</v>
      </c>
      <c r="C1510" s="1035">
        <v>0</v>
      </c>
    </row>
    <row r="1511" spans="1:3" ht="26.25" x14ac:dyDescent="0.25">
      <c r="A1511" s="1034" t="s">
        <v>2594</v>
      </c>
      <c r="B1511" s="1034" t="s">
        <v>2595</v>
      </c>
      <c r="C1511" s="1035">
        <v>0</v>
      </c>
    </row>
    <row r="1512" spans="1:3" x14ac:dyDescent="0.25">
      <c r="A1512" s="1034" t="s">
        <v>2596</v>
      </c>
      <c r="B1512" s="1034" t="s">
        <v>2269</v>
      </c>
      <c r="C1512" s="1035">
        <v>0</v>
      </c>
    </row>
    <row r="1513" spans="1:3" x14ac:dyDescent="0.25">
      <c r="A1513" s="1034" t="s">
        <v>2597</v>
      </c>
      <c r="B1513" s="1034" t="s">
        <v>2598</v>
      </c>
      <c r="C1513" s="1035">
        <v>0</v>
      </c>
    </row>
    <row r="1514" spans="1:3" x14ac:dyDescent="0.25">
      <c r="A1514" s="1034" t="s">
        <v>2599</v>
      </c>
      <c r="B1514" s="1034" t="s">
        <v>1996</v>
      </c>
      <c r="C1514" s="1035">
        <v>0</v>
      </c>
    </row>
    <row r="1515" spans="1:3" x14ac:dyDescent="0.25">
      <c r="A1515" s="1034" t="s">
        <v>2600</v>
      </c>
      <c r="B1515" s="1034" t="s">
        <v>2056</v>
      </c>
      <c r="C1515" s="1035">
        <v>0</v>
      </c>
    </row>
    <row r="1516" spans="1:3" x14ac:dyDescent="0.25">
      <c r="A1516" s="1034" t="s">
        <v>2601</v>
      </c>
      <c r="B1516" s="1034" t="s">
        <v>2602</v>
      </c>
      <c r="C1516" s="1035">
        <v>0</v>
      </c>
    </row>
    <row r="1517" spans="1:3" ht="26.25" x14ac:dyDescent="0.25">
      <c r="A1517" s="1034" t="s">
        <v>2603</v>
      </c>
      <c r="B1517" s="1034" t="s">
        <v>2277</v>
      </c>
      <c r="C1517" s="1035">
        <v>0</v>
      </c>
    </row>
    <row r="1518" spans="1:3" ht="26.25" x14ac:dyDescent="0.25">
      <c r="A1518" s="1034" t="s">
        <v>2604</v>
      </c>
      <c r="B1518" s="1034" t="s">
        <v>2605</v>
      </c>
      <c r="C1518" s="1035">
        <v>0</v>
      </c>
    </row>
    <row r="1519" spans="1:3" ht="26.25" x14ac:dyDescent="0.25">
      <c r="A1519" s="1034" t="s">
        <v>2606</v>
      </c>
      <c r="B1519" s="1034" t="s">
        <v>1978</v>
      </c>
      <c r="C1519" s="1035">
        <v>0</v>
      </c>
    </row>
    <row r="1520" spans="1:3" x14ac:dyDescent="0.25">
      <c r="A1520" s="1034" t="s">
        <v>2607</v>
      </c>
      <c r="B1520" s="1034" t="s">
        <v>2608</v>
      </c>
      <c r="C1520" s="1035">
        <v>0</v>
      </c>
    </row>
    <row r="1521" spans="1:3" ht="26.25" x14ac:dyDescent="0.25">
      <c r="A1521" s="1034" t="s">
        <v>2609</v>
      </c>
      <c r="B1521" s="1034" t="s">
        <v>2049</v>
      </c>
      <c r="C1521" s="1035">
        <v>0</v>
      </c>
    </row>
    <row r="1522" spans="1:3" x14ac:dyDescent="0.25">
      <c r="A1522" s="1034" t="s">
        <v>2610</v>
      </c>
      <c r="B1522" s="1034" t="s">
        <v>1982</v>
      </c>
      <c r="C1522" s="1035">
        <v>0</v>
      </c>
    </row>
    <row r="1523" spans="1:3" x14ac:dyDescent="0.25">
      <c r="A1523" s="1034" t="s">
        <v>2611</v>
      </c>
      <c r="B1523" s="1034" t="s">
        <v>2540</v>
      </c>
      <c r="C1523" s="1035">
        <v>0</v>
      </c>
    </row>
    <row r="1524" spans="1:3" x14ac:dyDescent="0.25">
      <c r="A1524" s="1034" t="s">
        <v>2612</v>
      </c>
      <c r="B1524" s="1034" t="s">
        <v>2072</v>
      </c>
      <c r="C1524" s="1035">
        <v>0</v>
      </c>
    </row>
    <row r="1525" spans="1:3" x14ac:dyDescent="0.25">
      <c r="A1525" s="1034" t="s">
        <v>2613</v>
      </c>
      <c r="B1525" s="1034" t="s">
        <v>2614</v>
      </c>
      <c r="C1525" s="1035">
        <v>0</v>
      </c>
    </row>
    <row r="1526" spans="1:3" x14ac:dyDescent="0.25">
      <c r="A1526" s="1034" t="s">
        <v>2615</v>
      </c>
      <c r="B1526" s="1034" t="s">
        <v>2616</v>
      </c>
      <c r="C1526" s="1035">
        <v>0</v>
      </c>
    </row>
    <row r="1527" spans="1:3" x14ac:dyDescent="0.25">
      <c r="A1527" s="1034" t="s">
        <v>2617</v>
      </c>
      <c r="B1527" s="1034" t="s">
        <v>2618</v>
      </c>
      <c r="C1527" s="1035">
        <v>0</v>
      </c>
    </row>
    <row r="1528" spans="1:3" ht="26.25" x14ac:dyDescent="0.25">
      <c r="A1528" s="1034" t="s">
        <v>2619</v>
      </c>
      <c r="B1528" s="1034" t="s">
        <v>2620</v>
      </c>
      <c r="C1528" s="1035">
        <v>0</v>
      </c>
    </row>
    <row r="1529" spans="1:3" x14ac:dyDescent="0.25">
      <c r="A1529" s="1034" t="s">
        <v>2621</v>
      </c>
      <c r="B1529" s="1034" t="s">
        <v>2622</v>
      </c>
      <c r="C1529" s="1035">
        <v>0</v>
      </c>
    </row>
    <row r="1530" spans="1:3" ht="26.25" x14ac:dyDescent="0.25">
      <c r="A1530" s="1034" t="s">
        <v>2623</v>
      </c>
      <c r="B1530" s="1034" t="s">
        <v>2624</v>
      </c>
      <c r="C1530" s="1035">
        <v>0</v>
      </c>
    </row>
    <row r="1531" spans="1:3" ht="26.25" x14ac:dyDescent="0.25">
      <c r="A1531" s="1034" t="s">
        <v>2625</v>
      </c>
      <c r="B1531" s="1034" t="s">
        <v>2626</v>
      </c>
      <c r="C1531" s="1036">
        <v>125008.8</v>
      </c>
    </row>
    <row r="1532" spans="1:3" x14ac:dyDescent="0.25">
      <c r="A1532" s="1034" t="s">
        <v>2627</v>
      </c>
      <c r="B1532" s="1034" t="s">
        <v>2622</v>
      </c>
      <c r="C1532" s="1035">
        <v>0</v>
      </c>
    </row>
    <row r="1533" spans="1:3" x14ac:dyDescent="0.25">
      <c r="A1533" s="1034" t="s">
        <v>2628</v>
      </c>
      <c r="B1533" s="1034" t="s">
        <v>2622</v>
      </c>
      <c r="C1533" s="1035">
        <v>0</v>
      </c>
    </row>
    <row r="1534" spans="1:3" x14ac:dyDescent="0.25">
      <c r="A1534" s="1034" t="s">
        <v>2629</v>
      </c>
      <c r="B1534" s="1034" t="s">
        <v>2630</v>
      </c>
      <c r="C1534" s="1035">
        <v>0</v>
      </c>
    </row>
    <row r="1535" spans="1:3" ht="26.25" x14ac:dyDescent="0.25">
      <c r="A1535" s="1034" t="s">
        <v>2631</v>
      </c>
      <c r="B1535" s="1034" t="s">
        <v>2632</v>
      </c>
      <c r="C1535" s="1035">
        <v>0</v>
      </c>
    </row>
    <row r="1536" spans="1:3" x14ac:dyDescent="0.25">
      <c r="A1536" s="1034" t="s">
        <v>2633</v>
      </c>
      <c r="B1536" s="1034" t="s">
        <v>2634</v>
      </c>
      <c r="C1536" s="1035">
        <v>0</v>
      </c>
    </row>
    <row r="1537" spans="1:3" x14ac:dyDescent="0.25">
      <c r="A1537" s="1034" t="s">
        <v>2635</v>
      </c>
      <c r="B1537" s="1034" t="s">
        <v>2616</v>
      </c>
      <c r="C1537" s="1035">
        <v>0</v>
      </c>
    </row>
    <row r="1538" spans="1:3" ht="26.25" x14ac:dyDescent="0.25">
      <c r="A1538" s="1034" t="s">
        <v>2636</v>
      </c>
      <c r="B1538" s="1034" t="s">
        <v>2637</v>
      </c>
      <c r="C1538" s="1035">
        <v>0</v>
      </c>
    </row>
    <row r="1539" spans="1:3" ht="26.25" x14ac:dyDescent="0.25">
      <c r="A1539" s="1034" t="s">
        <v>2638</v>
      </c>
      <c r="B1539" s="1034" t="s">
        <v>2639</v>
      </c>
      <c r="C1539" s="1035">
        <v>0</v>
      </c>
    </row>
    <row r="1540" spans="1:3" x14ac:dyDescent="0.25">
      <c r="A1540" s="1034" t="s">
        <v>2640</v>
      </c>
      <c r="B1540" s="1034" t="s">
        <v>2641</v>
      </c>
      <c r="C1540" s="1035">
        <v>0</v>
      </c>
    </row>
    <row r="1541" spans="1:3" ht="26.25" x14ac:dyDescent="0.25">
      <c r="A1541" s="1034" t="s">
        <v>2642</v>
      </c>
      <c r="B1541" s="1034" t="s">
        <v>2643</v>
      </c>
      <c r="C1541" s="1035">
        <v>0</v>
      </c>
    </row>
    <row r="1542" spans="1:3" x14ac:dyDescent="0.25">
      <c r="A1542" s="1034" t="s">
        <v>2644</v>
      </c>
      <c r="B1542" s="1034" t="s">
        <v>2622</v>
      </c>
      <c r="C1542" s="1035">
        <v>0</v>
      </c>
    </row>
    <row r="1543" spans="1:3" x14ac:dyDescent="0.25">
      <c r="A1543" s="1034" t="s">
        <v>2645</v>
      </c>
      <c r="B1543" s="1034" t="s">
        <v>2646</v>
      </c>
      <c r="C1543" s="1035">
        <v>0</v>
      </c>
    </row>
    <row r="1544" spans="1:3" x14ac:dyDescent="0.25">
      <c r="A1544" s="1034" t="s">
        <v>2647</v>
      </c>
      <c r="B1544" s="1034" t="s">
        <v>2648</v>
      </c>
      <c r="C1544" s="1035">
        <v>0</v>
      </c>
    </row>
    <row r="1545" spans="1:3" ht="26.25" x14ac:dyDescent="0.25">
      <c r="A1545" s="1034" t="s">
        <v>2649</v>
      </c>
      <c r="B1545" s="1034" t="s">
        <v>2650</v>
      </c>
      <c r="C1545" s="1035">
        <v>0</v>
      </c>
    </row>
    <row r="1546" spans="1:3" x14ac:dyDescent="0.25">
      <c r="A1546" s="1034" t="s">
        <v>2651</v>
      </c>
      <c r="B1546" s="1034" t="s">
        <v>2634</v>
      </c>
      <c r="C1546" s="1035">
        <v>0</v>
      </c>
    </row>
    <row r="1547" spans="1:3" x14ac:dyDescent="0.25">
      <c r="A1547" s="1034" t="s">
        <v>2652</v>
      </c>
      <c r="B1547" s="1034" t="s">
        <v>2653</v>
      </c>
      <c r="C1547" s="1035">
        <v>0</v>
      </c>
    </row>
    <row r="1548" spans="1:3" ht="26.25" x14ac:dyDescent="0.25">
      <c r="A1548" s="1034" t="s">
        <v>2654</v>
      </c>
      <c r="B1548" s="1034" t="s">
        <v>2655</v>
      </c>
      <c r="C1548" s="1035">
        <v>0</v>
      </c>
    </row>
    <row r="1549" spans="1:3" x14ac:dyDescent="0.25">
      <c r="A1549" s="1034" t="s">
        <v>2656</v>
      </c>
      <c r="B1549" s="1034" t="s">
        <v>2657</v>
      </c>
      <c r="C1549" s="1035">
        <v>0</v>
      </c>
    </row>
    <row r="1550" spans="1:3" ht="26.25" x14ac:dyDescent="0.25">
      <c r="A1550" s="1034" t="s">
        <v>2658</v>
      </c>
      <c r="B1550" s="1034" t="s">
        <v>2659</v>
      </c>
      <c r="C1550" s="1035">
        <v>0</v>
      </c>
    </row>
    <row r="1551" spans="1:3" ht="26.25" x14ac:dyDescent="0.25">
      <c r="A1551" s="1034" t="s">
        <v>2660</v>
      </c>
      <c r="B1551" s="1034" t="s">
        <v>2661</v>
      </c>
      <c r="C1551" s="1035">
        <v>0</v>
      </c>
    </row>
    <row r="1552" spans="1:3" ht="26.25" x14ac:dyDescent="0.25">
      <c r="A1552" s="1034" t="s">
        <v>2662</v>
      </c>
      <c r="B1552" s="1034" t="s">
        <v>2663</v>
      </c>
      <c r="C1552" s="1035">
        <v>0</v>
      </c>
    </row>
    <row r="1553" spans="1:3" ht="26.25" x14ac:dyDescent="0.25">
      <c r="A1553" s="1034" t="s">
        <v>2664</v>
      </c>
      <c r="B1553" s="1034" t="s">
        <v>2659</v>
      </c>
      <c r="C1553" s="1035">
        <v>0</v>
      </c>
    </row>
    <row r="1554" spans="1:3" ht="26.25" x14ac:dyDescent="0.25">
      <c r="A1554" s="1034" t="s">
        <v>2665</v>
      </c>
      <c r="B1554" s="1034" t="s">
        <v>2659</v>
      </c>
      <c r="C1554" s="1035">
        <v>0</v>
      </c>
    </row>
    <row r="1555" spans="1:3" ht="26.25" x14ac:dyDescent="0.25">
      <c r="A1555" s="1034" t="s">
        <v>2666</v>
      </c>
      <c r="B1555" s="1034" t="s">
        <v>2659</v>
      </c>
      <c r="C1555" s="1035">
        <v>0</v>
      </c>
    </row>
    <row r="1556" spans="1:3" ht="26.25" x14ac:dyDescent="0.25">
      <c r="A1556" s="1034" t="s">
        <v>2667</v>
      </c>
      <c r="B1556" s="1034" t="s">
        <v>2659</v>
      </c>
      <c r="C1556" s="1035">
        <v>0</v>
      </c>
    </row>
    <row r="1557" spans="1:3" ht="26.25" x14ac:dyDescent="0.25">
      <c r="A1557" s="1034" t="s">
        <v>2668</v>
      </c>
      <c r="B1557" s="1034" t="s">
        <v>2659</v>
      </c>
      <c r="C1557" s="1035">
        <v>0</v>
      </c>
    </row>
    <row r="1558" spans="1:3" x14ac:dyDescent="0.25">
      <c r="A1558" s="1034" t="s">
        <v>2669</v>
      </c>
      <c r="B1558" s="1034" t="s">
        <v>2670</v>
      </c>
      <c r="C1558" s="1035">
        <v>0</v>
      </c>
    </row>
    <row r="1559" spans="1:3" x14ac:dyDescent="0.25">
      <c r="A1559" s="1034" t="s">
        <v>2671</v>
      </c>
      <c r="B1559" s="1034" t="s">
        <v>2672</v>
      </c>
      <c r="C1559" s="1035">
        <v>0</v>
      </c>
    </row>
    <row r="1560" spans="1:3" x14ac:dyDescent="0.25">
      <c r="A1560" s="1034" t="s">
        <v>2673</v>
      </c>
      <c r="B1560" s="1034" t="s">
        <v>2674</v>
      </c>
      <c r="C1560" s="1035">
        <v>0</v>
      </c>
    </row>
    <row r="1561" spans="1:3" x14ac:dyDescent="0.25">
      <c r="A1561" s="1034" t="s">
        <v>2675</v>
      </c>
      <c r="B1561" s="1034" t="s">
        <v>2674</v>
      </c>
      <c r="C1561" s="1035">
        <v>0</v>
      </c>
    </row>
    <row r="1562" spans="1:3" x14ac:dyDescent="0.25">
      <c r="A1562" s="1034" t="s">
        <v>2676</v>
      </c>
      <c r="B1562" s="1034" t="s">
        <v>2677</v>
      </c>
      <c r="C1562" s="1036">
        <v>3398.8</v>
      </c>
    </row>
    <row r="1563" spans="1:3" ht="26.25" x14ac:dyDescent="0.25">
      <c r="A1563" s="1034" t="s">
        <v>2678</v>
      </c>
      <c r="B1563" s="1034" t="s">
        <v>2679</v>
      </c>
      <c r="C1563" s="1035">
        <v>0</v>
      </c>
    </row>
    <row r="1564" spans="1:3" x14ac:dyDescent="0.25">
      <c r="A1564" s="1034" t="s">
        <v>2680</v>
      </c>
      <c r="B1564" s="1034" t="s">
        <v>2681</v>
      </c>
      <c r="C1564" s="1035">
        <v>0</v>
      </c>
    </row>
    <row r="1565" spans="1:3" x14ac:dyDescent="0.25">
      <c r="A1565" s="1034" t="s">
        <v>2682</v>
      </c>
      <c r="B1565" s="1034" t="s">
        <v>2683</v>
      </c>
      <c r="C1565" s="1035">
        <v>0</v>
      </c>
    </row>
    <row r="1566" spans="1:3" x14ac:dyDescent="0.25">
      <c r="A1566" s="1034" t="s">
        <v>2684</v>
      </c>
      <c r="B1566" s="1034" t="s">
        <v>2674</v>
      </c>
      <c r="C1566" s="1035">
        <v>0</v>
      </c>
    </row>
    <row r="1567" spans="1:3" x14ac:dyDescent="0.25">
      <c r="A1567" s="1034" t="s">
        <v>2685</v>
      </c>
      <c r="B1567" s="1034" t="s">
        <v>2686</v>
      </c>
      <c r="C1567" s="1035">
        <v>0</v>
      </c>
    </row>
    <row r="1568" spans="1:3" x14ac:dyDescent="0.25">
      <c r="A1568" s="1034" t="s">
        <v>2687</v>
      </c>
      <c r="B1568" s="1034" t="s">
        <v>2670</v>
      </c>
      <c r="C1568" s="1035">
        <v>0</v>
      </c>
    </row>
    <row r="1569" spans="1:3" x14ac:dyDescent="0.25">
      <c r="A1569" s="1034" t="s">
        <v>2688</v>
      </c>
      <c r="B1569" s="1034" t="s">
        <v>2689</v>
      </c>
      <c r="C1569" s="1035">
        <v>0</v>
      </c>
    </row>
    <row r="1570" spans="1:3" x14ac:dyDescent="0.25">
      <c r="A1570" s="1034" t="s">
        <v>2690</v>
      </c>
      <c r="B1570" s="1034" t="s">
        <v>2691</v>
      </c>
      <c r="C1570" s="1035">
        <v>0</v>
      </c>
    </row>
    <row r="1571" spans="1:3" x14ac:dyDescent="0.25">
      <c r="A1571" s="1034" t="s">
        <v>2692</v>
      </c>
      <c r="B1571" s="1034" t="s">
        <v>2674</v>
      </c>
      <c r="C1571" s="1035">
        <v>0</v>
      </c>
    </row>
    <row r="1572" spans="1:3" x14ac:dyDescent="0.25">
      <c r="A1572" s="1034" t="s">
        <v>2693</v>
      </c>
      <c r="B1572" s="1034" t="s">
        <v>2686</v>
      </c>
      <c r="C1572" s="1035">
        <v>0</v>
      </c>
    </row>
    <row r="1573" spans="1:3" ht="26.25" x14ac:dyDescent="0.25">
      <c r="A1573" s="1034" t="s">
        <v>2694</v>
      </c>
      <c r="B1573" s="1034" t="s">
        <v>2679</v>
      </c>
      <c r="C1573" s="1035">
        <v>0</v>
      </c>
    </row>
    <row r="1574" spans="1:3" x14ac:dyDescent="0.25">
      <c r="A1574" s="1034" t="s">
        <v>2695</v>
      </c>
      <c r="B1574" s="1034" t="s">
        <v>2681</v>
      </c>
      <c r="C1574" s="1035">
        <v>0</v>
      </c>
    </row>
    <row r="1575" spans="1:3" x14ac:dyDescent="0.25">
      <c r="A1575" s="1034" t="s">
        <v>2696</v>
      </c>
      <c r="B1575" s="1034" t="s">
        <v>2697</v>
      </c>
      <c r="C1575" s="1035">
        <v>0</v>
      </c>
    </row>
    <row r="1576" spans="1:3" x14ac:dyDescent="0.25">
      <c r="A1576" s="1034" t="s">
        <v>2698</v>
      </c>
      <c r="B1576" s="1034" t="s">
        <v>2674</v>
      </c>
      <c r="C1576" s="1035">
        <v>0</v>
      </c>
    </row>
    <row r="1577" spans="1:3" x14ac:dyDescent="0.25">
      <c r="A1577" s="1034" t="s">
        <v>2699</v>
      </c>
      <c r="B1577" s="1034" t="s">
        <v>2674</v>
      </c>
      <c r="C1577" s="1035">
        <v>0</v>
      </c>
    </row>
    <row r="1578" spans="1:3" x14ac:dyDescent="0.25">
      <c r="A1578" s="1034" t="s">
        <v>2700</v>
      </c>
      <c r="B1578" s="1034" t="s">
        <v>2701</v>
      </c>
      <c r="C1578" s="1035">
        <v>0</v>
      </c>
    </row>
    <row r="1579" spans="1:3" x14ac:dyDescent="0.25">
      <c r="A1579" s="1034" t="s">
        <v>2702</v>
      </c>
      <c r="B1579" s="1034" t="s">
        <v>2689</v>
      </c>
      <c r="C1579" s="1035">
        <v>0</v>
      </c>
    </row>
    <row r="1580" spans="1:3" x14ac:dyDescent="0.25">
      <c r="A1580" s="1034" t="s">
        <v>2703</v>
      </c>
      <c r="B1580" s="1034" t="s">
        <v>2689</v>
      </c>
      <c r="C1580" s="1035">
        <v>0</v>
      </c>
    </row>
    <row r="1581" spans="1:3" x14ac:dyDescent="0.25">
      <c r="A1581" s="1034" t="s">
        <v>2704</v>
      </c>
      <c r="B1581" s="1034" t="s">
        <v>2674</v>
      </c>
      <c r="C1581" s="1035">
        <v>0</v>
      </c>
    </row>
    <row r="1582" spans="1:3" ht="26.25" x14ac:dyDescent="0.25">
      <c r="A1582" s="1034" t="s">
        <v>2705</v>
      </c>
      <c r="B1582" s="1034" t="s">
        <v>2706</v>
      </c>
      <c r="C1582" s="1035">
        <v>0</v>
      </c>
    </row>
    <row r="1583" spans="1:3" x14ac:dyDescent="0.25">
      <c r="A1583" s="1034" t="s">
        <v>2707</v>
      </c>
      <c r="B1583" s="1034" t="s">
        <v>2686</v>
      </c>
      <c r="C1583" s="1035">
        <v>0</v>
      </c>
    </row>
    <row r="1584" spans="1:3" x14ac:dyDescent="0.25">
      <c r="A1584" s="1034" t="s">
        <v>2708</v>
      </c>
      <c r="B1584" s="1034" t="s">
        <v>2709</v>
      </c>
      <c r="C1584" s="1035">
        <v>0</v>
      </c>
    </row>
    <row r="1585" spans="1:3" x14ac:dyDescent="0.25">
      <c r="A1585" s="1034" t="s">
        <v>2710</v>
      </c>
      <c r="B1585" s="1034" t="s">
        <v>2681</v>
      </c>
      <c r="C1585" s="1035">
        <v>0</v>
      </c>
    </row>
    <row r="1586" spans="1:3" x14ac:dyDescent="0.25">
      <c r="A1586" s="1034" t="s">
        <v>2711</v>
      </c>
      <c r="B1586" s="1034" t="s">
        <v>2697</v>
      </c>
      <c r="C1586" s="1035">
        <v>0</v>
      </c>
    </row>
    <row r="1587" spans="1:3" x14ac:dyDescent="0.25">
      <c r="A1587" s="1034" t="s">
        <v>2712</v>
      </c>
      <c r="B1587" s="1034" t="s">
        <v>2674</v>
      </c>
      <c r="C1587" s="1035">
        <v>0</v>
      </c>
    </row>
    <row r="1588" spans="1:3" x14ac:dyDescent="0.25">
      <c r="A1588" s="1034" t="s">
        <v>2713</v>
      </c>
      <c r="B1588" s="1034" t="s">
        <v>2674</v>
      </c>
      <c r="C1588" s="1035">
        <v>0</v>
      </c>
    </row>
    <row r="1589" spans="1:3" x14ac:dyDescent="0.25">
      <c r="A1589" s="1034" t="s">
        <v>2714</v>
      </c>
      <c r="B1589" s="1034" t="s">
        <v>2689</v>
      </c>
      <c r="C1589" s="1035">
        <v>0</v>
      </c>
    </row>
    <row r="1590" spans="1:3" x14ac:dyDescent="0.25">
      <c r="A1590" s="1034" t="s">
        <v>2715</v>
      </c>
      <c r="B1590" s="1034" t="s">
        <v>2716</v>
      </c>
      <c r="C1590" s="1035">
        <v>0</v>
      </c>
    </row>
    <row r="1591" spans="1:3" ht="26.25" x14ac:dyDescent="0.25">
      <c r="A1591" s="1034" t="s">
        <v>2717</v>
      </c>
      <c r="B1591" s="1034" t="s">
        <v>2706</v>
      </c>
      <c r="C1591" s="1035">
        <v>0</v>
      </c>
    </row>
    <row r="1592" spans="1:3" x14ac:dyDescent="0.25">
      <c r="A1592" s="1034" t="s">
        <v>2718</v>
      </c>
      <c r="B1592" s="1034" t="s">
        <v>2674</v>
      </c>
      <c r="C1592" s="1035">
        <v>0</v>
      </c>
    </row>
    <row r="1593" spans="1:3" x14ac:dyDescent="0.25">
      <c r="A1593" s="1034" t="s">
        <v>2719</v>
      </c>
      <c r="B1593" s="1034" t="s">
        <v>2686</v>
      </c>
      <c r="C1593" s="1035">
        <v>0</v>
      </c>
    </row>
    <row r="1594" spans="1:3" x14ac:dyDescent="0.25">
      <c r="A1594" s="1034" t="s">
        <v>2720</v>
      </c>
      <c r="B1594" s="1034" t="s">
        <v>2721</v>
      </c>
      <c r="C1594" s="1035">
        <v>0</v>
      </c>
    </row>
    <row r="1595" spans="1:3" x14ac:dyDescent="0.25">
      <c r="A1595" s="1034" t="s">
        <v>2722</v>
      </c>
      <c r="B1595" s="1034" t="s">
        <v>2681</v>
      </c>
      <c r="C1595" s="1035">
        <v>0</v>
      </c>
    </row>
    <row r="1596" spans="1:3" x14ac:dyDescent="0.25">
      <c r="A1596" s="1034" t="s">
        <v>2723</v>
      </c>
      <c r="B1596" s="1034" t="s">
        <v>2674</v>
      </c>
      <c r="C1596" s="1035">
        <v>0</v>
      </c>
    </row>
    <row r="1597" spans="1:3" x14ac:dyDescent="0.25">
      <c r="A1597" s="1034" t="s">
        <v>2724</v>
      </c>
      <c r="B1597" s="1034" t="s">
        <v>2674</v>
      </c>
      <c r="C1597" s="1035">
        <v>0</v>
      </c>
    </row>
    <row r="1598" spans="1:3" x14ac:dyDescent="0.25">
      <c r="A1598" s="1034" t="s">
        <v>2725</v>
      </c>
      <c r="B1598" s="1034" t="s">
        <v>2689</v>
      </c>
      <c r="C1598" s="1035">
        <v>0</v>
      </c>
    </row>
    <row r="1599" spans="1:3" x14ac:dyDescent="0.25">
      <c r="A1599" s="1034" t="s">
        <v>2726</v>
      </c>
      <c r="B1599" s="1034" t="s">
        <v>2727</v>
      </c>
      <c r="C1599" s="1035">
        <v>0</v>
      </c>
    </row>
    <row r="1600" spans="1:3" ht="26.25" x14ac:dyDescent="0.25">
      <c r="A1600" s="1034" t="s">
        <v>2728</v>
      </c>
      <c r="B1600" s="1034" t="s">
        <v>2729</v>
      </c>
      <c r="C1600" s="1035">
        <v>0</v>
      </c>
    </row>
    <row r="1601" spans="1:3" x14ac:dyDescent="0.25">
      <c r="A1601" s="1034" t="s">
        <v>2730</v>
      </c>
      <c r="B1601" s="1034" t="s">
        <v>2674</v>
      </c>
      <c r="C1601" s="1035">
        <v>0</v>
      </c>
    </row>
    <row r="1602" spans="1:3" x14ac:dyDescent="0.25">
      <c r="A1602" s="1034" t="s">
        <v>2731</v>
      </c>
      <c r="B1602" s="1034" t="s">
        <v>2686</v>
      </c>
      <c r="C1602" s="1035">
        <v>0</v>
      </c>
    </row>
    <row r="1603" spans="1:3" x14ac:dyDescent="0.25">
      <c r="A1603" s="1034" t="s">
        <v>2732</v>
      </c>
      <c r="B1603" s="1034" t="s">
        <v>2670</v>
      </c>
      <c r="C1603" s="1035">
        <v>0</v>
      </c>
    </row>
    <row r="1604" spans="1:3" x14ac:dyDescent="0.25">
      <c r="A1604" s="1034" t="s">
        <v>2733</v>
      </c>
      <c r="B1604" s="1034" t="s">
        <v>2689</v>
      </c>
      <c r="C1604" s="1035">
        <v>0</v>
      </c>
    </row>
    <row r="1605" spans="1:3" x14ac:dyDescent="0.25">
      <c r="A1605" s="1034" t="s">
        <v>2734</v>
      </c>
      <c r="B1605" s="1034" t="s">
        <v>2735</v>
      </c>
      <c r="C1605" s="1035">
        <v>0</v>
      </c>
    </row>
    <row r="1606" spans="1:3" x14ac:dyDescent="0.25">
      <c r="A1606" s="1034" t="s">
        <v>2736</v>
      </c>
      <c r="B1606" s="1034" t="s">
        <v>2674</v>
      </c>
      <c r="C1606" s="1035">
        <v>0</v>
      </c>
    </row>
    <row r="1607" spans="1:3" x14ac:dyDescent="0.25">
      <c r="A1607" s="1034" t="s">
        <v>2737</v>
      </c>
      <c r="B1607" s="1034" t="s">
        <v>2686</v>
      </c>
      <c r="C1607" s="1035">
        <v>0</v>
      </c>
    </row>
    <row r="1608" spans="1:3" ht="26.25" x14ac:dyDescent="0.25">
      <c r="A1608" s="1034" t="s">
        <v>2738</v>
      </c>
      <c r="B1608" s="1034" t="s">
        <v>2679</v>
      </c>
      <c r="C1608" s="1035">
        <v>0</v>
      </c>
    </row>
    <row r="1609" spans="1:3" x14ac:dyDescent="0.25">
      <c r="A1609" s="1034" t="s">
        <v>2739</v>
      </c>
      <c r="B1609" s="1034" t="s">
        <v>2681</v>
      </c>
      <c r="C1609" s="1035">
        <v>0</v>
      </c>
    </row>
    <row r="1610" spans="1:3" x14ac:dyDescent="0.25">
      <c r="A1610" s="1034" t="s">
        <v>2740</v>
      </c>
      <c r="B1610" s="1034" t="s">
        <v>2697</v>
      </c>
      <c r="C1610" s="1035">
        <v>0</v>
      </c>
    </row>
    <row r="1611" spans="1:3" x14ac:dyDescent="0.25">
      <c r="A1611" s="1034" t="s">
        <v>2741</v>
      </c>
      <c r="B1611" s="1034" t="s">
        <v>2674</v>
      </c>
      <c r="C1611" s="1035">
        <v>0</v>
      </c>
    </row>
    <row r="1612" spans="1:3" x14ac:dyDescent="0.25">
      <c r="A1612" s="1034" t="s">
        <v>2742</v>
      </c>
      <c r="B1612" s="1034" t="s">
        <v>2686</v>
      </c>
      <c r="C1612" s="1035">
        <v>0</v>
      </c>
    </row>
    <row r="1613" spans="1:3" x14ac:dyDescent="0.25">
      <c r="A1613" s="1034" t="s">
        <v>2743</v>
      </c>
      <c r="B1613" s="1034" t="s">
        <v>2670</v>
      </c>
      <c r="C1613" s="1035">
        <v>0</v>
      </c>
    </row>
    <row r="1614" spans="1:3" x14ac:dyDescent="0.25">
      <c r="A1614" s="1034" t="s">
        <v>2744</v>
      </c>
      <c r="B1614" s="1034" t="s">
        <v>2689</v>
      </c>
      <c r="C1614" s="1035">
        <v>0</v>
      </c>
    </row>
    <row r="1615" spans="1:3" x14ac:dyDescent="0.25">
      <c r="A1615" s="1034" t="s">
        <v>2745</v>
      </c>
      <c r="B1615" s="1034" t="s">
        <v>2746</v>
      </c>
      <c r="C1615" s="1035">
        <v>0</v>
      </c>
    </row>
    <row r="1616" spans="1:3" x14ac:dyDescent="0.25">
      <c r="A1616" s="1034" t="s">
        <v>2747</v>
      </c>
      <c r="B1616" s="1034" t="s">
        <v>2748</v>
      </c>
      <c r="C1616" s="1035">
        <v>0</v>
      </c>
    </row>
    <row r="1617" spans="1:3" x14ac:dyDescent="0.25">
      <c r="A1617" s="1034" t="s">
        <v>2749</v>
      </c>
      <c r="B1617" s="1034" t="s">
        <v>2674</v>
      </c>
      <c r="C1617" s="1035">
        <v>0</v>
      </c>
    </row>
    <row r="1618" spans="1:3" x14ac:dyDescent="0.25">
      <c r="A1618" s="1034" t="s">
        <v>2750</v>
      </c>
      <c r="B1618" s="1034" t="s">
        <v>2686</v>
      </c>
      <c r="C1618" s="1035">
        <v>0</v>
      </c>
    </row>
    <row r="1619" spans="1:3" x14ac:dyDescent="0.25">
      <c r="A1619" s="1034" t="s">
        <v>2751</v>
      </c>
      <c r="B1619" s="1034" t="s">
        <v>2672</v>
      </c>
      <c r="C1619" s="1035">
        <v>0</v>
      </c>
    </row>
    <row r="1620" spans="1:3" x14ac:dyDescent="0.25">
      <c r="A1620" s="1034" t="s">
        <v>2752</v>
      </c>
      <c r="B1620" s="1034" t="s">
        <v>2681</v>
      </c>
      <c r="C1620" s="1035">
        <v>0</v>
      </c>
    </row>
    <row r="1621" spans="1:3" x14ac:dyDescent="0.25">
      <c r="A1621" s="1034" t="s">
        <v>2753</v>
      </c>
      <c r="B1621" s="1034" t="s">
        <v>2697</v>
      </c>
      <c r="C1621" s="1035">
        <v>0</v>
      </c>
    </row>
    <row r="1622" spans="1:3" x14ac:dyDescent="0.25">
      <c r="A1622" s="1034" t="s">
        <v>2754</v>
      </c>
      <c r="B1622" s="1034" t="s">
        <v>2674</v>
      </c>
      <c r="C1622" s="1035">
        <v>0</v>
      </c>
    </row>
    <row r="1623" spans="1:3" x14ac:dyDescent="0.25">
      <c r="A1623" s="1034" t="s">
        <v>2755</v>
      </c>
      <c r="B1623" s="1034" t="s">
        <v>2756</v>
      </c>
      <c r="C1623" s="1035">
        <v>0</v>
      </c>
    </row>
    <row r="1624" spans="1:3" x14ac:dyDescent="0.25">
      <c r="A1624" s="1034" t="s">
        <v>2757</v>
      </c>
      <c r="B1624" s="1034" t="s">
        <v>2689</v>
      </c>
      <c r="C1624" s="1035">
        <v>0</v>
      </c>
    </row>
    <row r="1625" spans="1:3" x14ac:dyDescent="0.25">
      <c r="A1625" s="1034" t="s">
        <v>2758</v>
      </c>
      <c r="B1625" s="1034" t="s">
        <v>2689</v>
      </c>
      <c r="C1625" s="1035">
        <v>0</v>
      </c>
    </row>
    <row r="1626" spans="1:3" ht="26.25" x14ac:dyDescent="0.25">
      <c r="A1626" s="1034" t="s">
        <v>2759</v>
      </c>
      <c r="B1626" s="1034" t="s">
        <v>2706</v>
      </c>
      <c r="C1626" s="1035">
        <v>0</v>
      </c>
    </row>
    <row r="1627" spans="1:3" x14ac:dyDescent="0.25">
      <c r="A1627" s="1034" t="s">
        <v>2760</v>
      </c>
      <c r="B1627" s="1034" t="s">
        <v>2674</v>
      </c>
      <c r="C1627" s="1035">
        <v>0</v>
      </c>
    </row>
    <row r="1628" spans="1:3" x14ac:dyDescent="0.25">
      <c r="A1628" s="1034" t="s">
        <v>2761</v>
      </c>
      <c r="B1628" s="1034" t="s">
        <v>2681</v>
      </c>
      <c r="C1628" s="1035">
        <v>0</v>
      </c>
    </row>
    <row r="1629" spans="1:3" x14ac:dyDescent="0.25">
      <c r="A1629" s="1034" t="s">
        <v>2762</v>
      </c>
      <c r="B1629" s="1034" t="s">
        <v>2763</v>
      </c>
      <c r="C1629" s="1035">
        <v>0</v>
      </c>
    </row>
    <row r="1630" spans="1:3" x14ac:dyDescent="0.25">
      <c r="A1630" s="1034" t="s">
        <v>2764</v>
      </c>
      <c r="B1630" s="1034" t="s">
        <v>2686</v>
      </c>
      <c r="C1630" s="1035">
        <v>0</v>
      </c>
    </row>
    <row r="1631" spans="1:3" x14ac:dyDescent="0.25">
      <c r="A1631" s="1034" t="s">
        <v>2765</v>
      </c>
      <c r="B1631" s="1034" t="s">
        <v>2766</v>
      </c>
      <c r="C1631" s="1035">
        <v>0</v>
      </c>
    </row>
    <row r="1632" spans="1:3" x14ac:dyDescent="0.25">
      <c r="A1632" s="1034" t="s">
        <v>2767</v>
      </c>
      <c r="B1632" s="1034" t="s">
        <v>2768</v>
      </c>
      <c r="C1632" s="1035">
        <v>0</v>
      </c>
    </row>
    <row r="1633" spans="1:3" x14ac:dyDescent="0.25">
      <c r="A1633" s="1034" t="s">
        <v>2769</v>
      </c>
      <c r="B1633" s="1034" t="s">
        <v>2674</v>
      </c>
      <c r="C1633" s="1035">
        <v>0</v>
      </c>
    </row>
    <row r="1634" spans="1:3" x14ac:dyDescent="0.25">
      <c r="A1634" s="1034" t="s">
        <v>2770</v>
      </c>
      <c r="B1634" s="1034" t="s">
        <v>2689</v>
      </c>
      <c r="C1634" s="1035">
        <v>0</v>
      </c>
    </row>
    <row r="1635" spans="1:3" x14ac:dyDescent="0.25">
      <c r="A1635" s="1034" t="s">
        <v>2771</v>
      </c>
      <c r="B1635" s="1034" t="s">
        <v>2727</v>
      </c>
      <c r="C1635" s="1035">
        <v>0</v>
      </c>
    </row>
    <row r="1636" spans="1:3" ht="26.25" x14ac:dyDescent="0.25">
      <c r="A1636" s="1034" t="s">
        <v>2772</v>
      </c>
      <c r="B1636" s="1034" t="s">
        <v>2706</v>
      </c>
      <c r="C1636" s="1035">
        <v>0</v>
      </c>
    </row>
    <row r="1637" spans="1:3" x14ac:dyDescent="0.25">
      <c r="A1637" s="1034" t="s">
        <v>2773</v>
      </c>
      <c r="B1637" s="1034" t="s">
        <v>2674</v>
      </c>
      <c r="C1637" s="1035">
        <v>0</v>
      </c>
    </row>
    <row r="1638" spans="1:3" x14ac:dyDescent="0.25">
      <c r="A1638" s="1034" t="s">
        <v>2774</v>
      </c>
      <c r="B1638" s="1034" t="s">
        <v>2686</v>
      </c>
      <c r="C1638" s="1035">
        <v>0</v>
      </c>
    </row>
    <row r="1639" spans="1:3" x14ac:dyDescent="0.25">
      <c r="A1639" s="1034" t="s">
        <v>2775</v>
      </c>
      <c r="B1639" s="1034" t="s">
        <v>2776</v>
      </c>
      <c r="C1639" s="1035">
        <v>0</v>
      </c>
    </row>
    <row r="1640" spans="1:3" x14ac:dyDescent="0.25">
      <c r="A1640" s="1034" t="s">
        <v>2777</v>
      </c>
      <c r="B1640" s="1034" t="s">
        <v>2778</v>
      </c>
      <c r="C1640" s="1035">
        <v>0</v>
      </c>
    </row>
    <row r="1641" spans="1:3" x14ac:dyDescent="0.25">
      <c r="A1641" s="1034" t="s">
        <v>2779</v>
      </c>
      <c r="B1641" s="1034" t="s">
        <v>2780</v>
      </c>
      <c r="C1641" s="1035">
        <v>0</v>
      </c>
    </row>
    <row r="1642" spans="1:3" x14ac:dyDescent="0.25">
      <c r="A1642" s="1034" t="s">
        <v>2781</v>
      </c>
      <c r="B1642" s="1034" t="s">
        <v>2782</v>
      </c>
      <c r="C1642" s="1035">
        <v>0</v>
      </c>
    </row>
    <row r="1643" spans="1:3" ht="26.25" x14ac:dyDescent="0.25">
      <c r="A1643" s="1034" t="s">
        <v>2783</v>
      </c>
      <c r="B1643" s="1034" t="s">
        <v>2784</v>
      </c>
      <c r="C1643" s="1036">
        <v>4017.31</v>
      </c>
    </row>
    <row r="1644" spans="1:3" x14ac:dyDescent="0.25">
      <c r="A1644" s="1034" t="s">
        <v>2785</v>
      </c>
      <c r="B1644" s="1034" t="s">
        <v>2786</v>
      </c>
      <c r="C1644" s="1035">
        <v>0</v>
      </c>
    </row>
    <row r="1645" spans="1:3" x14ac:dyDescent="0.25">
      <c r="A1645" s="1034" t="s">
        <v>2787</v>
      </c>
      <c r="B1645" s="1034" t="s">
        <v>2778</v>
      </c>
      <c r="C1645" s="1035">
        <v>0</v>
      </c>
    </row>
    <row r="1646" spans="1:3" x14ac:dyDescent="0.25">
      <c r="A1646" s="1034" t="s">
        <v>2788</v>
      </c>
      <c r="B1646" s="1034" t="s">
        <v>2789</v>
      </c>
      <c r="C1646" s="1035">
        <v>0</v>
      </c>
    </row>
    <row r="1647" spans="1:3" x14ac:dyDescent="0.25">
      <c r="A1647" s="1034" t="s">
        <v>2790</v>
      </c>
      <c r="B1647" s="1034" t="s">
        <v>2791</v>
      </c>
      <c r="C1647" s="1035">
        <v>0</v>
      </c>
    </row>
    <row r="1648" spans="1:3" x14ac:dyDescent="0.25">
      <c r="A1648" s="1034" t="s">
        <v>2792</v>
      </c>
      <c r="B1648" s="1034" t="s">
        <v>2793</v>
      </c>
      <c r="C1648" s="1035">
        <v>0</v>
      </c>
    </row>
    <row r="1649" spans="1:3" x14ac:dyDescent="0.25">
      <c r="A1649" s="1034" t="s">
        <v>2794</v>
      </c>
      <c r="B1649" s="1034" t="s">
        <v>2795</v>
      </c>
      <c r="C1649" s="1035">
        <v>0</v>
      </c>
    </row>
    <row r="1650" spans="1:3" x14ac:dyDescent="0.25">
      <c r="A1650" s="1034" t="s">
        <v>2796</v>
      </c>
      <c r="B1650" s="1034" t="s">
        <v>2797</v>
      </c>
      <c r="C1650" s="1035">
        <v>0</v>
      </c>
    </row>
    <row r="1651" spans="1:3" x14ac:dyDescent="0.25">
      <c r="A1651" s="1034" t="s">
        <v>2798</v>
      </c>
      <c r="B1651" s="1034" t="s">
        <v>2799</v>
      </c>
      <c r="C1651" s="1035">
        <v>0</v>
      </c>
    </row>
    <row r="1652" spans="1:3" ht="26.25" x14ac:dyDescent="0.25">
      <c r="A1652" s="1034" t="s">
        <v>2800</v>
      </c>
      <c r="B1652" s="1034" t="s">
        <v>2801</v>
      </c>
      <c r="C1652" s="1035">
        <v>0</v>
      </c>
    </row>
    <row r="1653" spans="1:3" ht="26.25" x14ac:dyDescent="0.25">
      <c r="A1653" s="1034" t="s">
        <v>2802</v>
      </c>
      <c r="B1653" s="1034" t="s">
        <v>2803</v>
      </c>
      <c r="C1653" s="1035">
        <v>0</v>
      </c>
    </row>
    <row r="1654" spans="1:3" x14ac:dyDescent="0.25">
      <c r="A1654" s="1034" t="s">
        <v>2804</v>
      </c>
      <c r="B1654" s="1034" t="s">
        <v>2805</v>
      </c>
      <c r="C1654" s="1035">
        <v>0</v>
      </c>
    </row>
    <row r="1655" spans="1:3" ht="26.25" x14ac:dyDescent="0.25">
      <c r="A1655" s="1034" t="s">
        <v>2806</v>
      </c>
      <c r="B1655" s="1034" t="s">
        <v>2807</v>
      </c>
      <c r="C1655" s="1035">
        <v>0</v>
      </c>
    </row>
    <row r="1656" spans="1:3" x14ac:dyDescent="0.25">
      <c r="A1656" s="1034" t="s">
        <v>2808</v>
      </c>
      <c r="B1656" s="1034" t="s">
        <v>2809</v>
      </c>
      <c r="C1656" s="1035">
        <v>0</v>
      </c>
    </row>
    <row r="1657" spans="1:3" ht="26.25" x14ac:dyDescent="0.25">
      <c r="A1657" s="1034" t="s">
        <v>2810</v>
      </c>
      <c r="B1657" s="1034" t="s">
        <v>2803</v>
      </c>
      <c r="C1657" s="1035">
        <v>0</v>
      </c>
    </row>
    <row r="1658" spans="1:3" ht="26.25" x14ac:dyDescent="0.25">
      <c r="A1658" s="1034" t="s">
        <v>2811</v>
      </c>
      <c r="B1658" s="1034" t="s">
        <v>2801</v>
      </c>
      <c r="C1658" s="1035">
        <v>0</v>
      </c>
    </row>
    <row r="1659" spans="1:3" ht="26.25" x14ac:dyDescent="0.25">
      <c r="A1659" s="1034" t="s">
        <v>2812</v>
      </c>
      <c r="B1659" s="1034" t="s">
        <v>2801</v>
      </c>
      <c r="C1659" s="1035">
        <v>0</v>
      </c>
    </row>
    <row r="1660" spans="1:3" x14ac:dyDescent="0.25">
      <c r="A1660" s="1034" t="s">
        <v>2813</v>
      </c>
      <c r="B1660" s="1034" t="s">
        <v>2814</v>
      </c>
      <c r="C1660" s="1035">
        <v>758.12</v>
      </c>
    </row>
    <row r="1661" spans="1:3" x14ac:dyDescent="0.25">
      <c r="A1661" s="1034" t="s">
        <v>2815</v>
      </c>
      <c r="B1661" s="1034" t="s">
        <v>2816</v>
      </c>
      <c r="C1661" s="1035">
        <v>0</v>
      </c>
    </row>
    <row r="1662" spans="1:3" ht="26.25" x14ac:dyDescent="0.25">
      <c r="A1662" s="1034" t="s">
        <v>2817</v>
      </c>
      <c r="B1662" s="1034" t="s">
        <v>2803</v>
      </c>
      <c r="C1662" s="1035">
        <v>0</v>
      </c>
    </row>
    <row r="1663" spans="1:3" ht="26.25" x14ac:dyDescent="0.25">
      <c r="A1663" s="1034" t="s">
        <v>2818</v>
      </c>
      <c r="B1663" s="1034" t="s">
        <v>2803</v>
      </c>
      <c r="C1663" s="1035">
        <v>0</v>
      </c>
    </row>
    <row r="1664" spans="1:3" x14ac:dyDescent="0.25">
      <c r="A1664" s="1034" t="s">
        <v>2819</v>
      </c>
      <c r="B1664" s="1034" t="s">
        <v>2820</v>
      </c>
      <c r="C1664" s="1035">
        <v>0</v>
      </c>
    </row>
    <row r="1665" spans="1:3" x14ac:dyDescent="0.25">
      <c r="A1665" s="1034" t="s">
        <v>2821</v>
      </c>
      <c r="B1665" s="1034" t="s">
        <v>2822</v>
      </c>
      <c r="C1665" s="1035">
        <v>0</v>
      </c>
    </row>
    <row r="1666" spans="1:3" ht="26.25" x14ac:dyDescent="0.25">
      <c r="A1666" s="1034" t="s">
        <v>2823</v>
      </c>
      <c r="B1666" s="1034" t="s">
        <v>2824</v>
      </c>
      <c r="C1666" s="1035">
        <v>0</v>
      </c>
    </row>
    <row r="1667" spans="1:3" ht="26.25" x14ac:dyDescent="0.25">
      <c r="A1667" s="1034" t="s">
        <v>2825</v>
      </c>
      <c r="B1667" s="1034" t="s">
        <v>2826</v>
      </c>
      <c r="C1667" s="1036">
        <v>16747.25</v>
      </c>
    </row>
    <row r="1668" spans="1:3" ht="26.25" x14ac:dyDescent="0.25">
      <c r="A1668" s="1034" t="s">
        <v>2827</v>
      </c>
      <c r="B1668" s="1034" t="s">
        <v>2803</v>
      </c>
      <c r="C1668" s="1035">
        <v>0</v>
      </c>
    </row>
    <row r="1669" spans="1:3" x14ac:dyDescent="0.25">
      <c r="A1669" s="1034" t="s">
        <v>2828</v>
      </c>
      <c r="B1669" s="1034" t="s">
        <v>2829</v>
      </c>
      <c r="C1669" s="1035">
        <v>0</v>
      </c>
    </row>
    <row r="1670" spans="1:3" x14ac:dyDescent="0.25">
      <c r="A1670" s="1034" t="s">
        <v>2830</v>
      </c>
      <c r="B1670" s="1034" t="s">
        <v>2831</v>
      </c>
      <c r="C1670" s="1035">
        <v>0</v>
      </c>
    </row>
    <row r="1671" spans="1:3" ht="26.25" x14ac:dyDescent="0.25">
      <c r="A1671" s="1034" t="s">
        <v>2832</v>
      </c>
      <c r="B1671" s="1034" t="s">
        <v>2801</v>
      </c>
      <c r="C1671" s="1035">
        <v>0</v>
      </c>
    </row>
    <row r="1672" spans="1:3" ht="26.25" x14ac:dyDescent="0.25">
      <c r="A1672" s="1034" t="s">
        <v>2833</v>
      </c>
      <c r="B1672" s="1034" t="s">
        <v>2803</v>
      </c>
      <c r="C1672" s="1035">
        <v>0</v>
      </c>
    </row>
    <row r="1673" spans="1:3" ht="26.25" x14ac:dyDescent="0.25">
      <c r="A1673" s="1034" t="s">
        <v>2834</v>
      </c>
      <c r="B1673" s="1034" t="s">
        <v>2835</v>
      </c>
      <c r="C1673" s="1035">
        <v>0</v>
      </c>
    </row>
    <row r="1674" spans="1:3" ht="26.25" x14ac:dyDescent="0.25">
      <c r="A1674" s="1034" t="s">
        <v>2836</v>
      </c>
      <c r="B1674" s="1034" t="s">
        <v>2837</v>
      </c>
      <c r="C1674" s="1035">
        <v>0</v>
      </c>
    </row>
    <row r="1675" spans="1:3" ht="26.25" x14ac:dyDescent="0.25">
      <c r="A1675" s="1034" t="s">
        <v>2838</v>
      </c>
      <c r="B1675" s="1034" t="s">
        <v>2801</v>
      </c>
      <c r="C1675" s="1035">
        <v>0</v>
      </c>
    </row>
    <row r="1676" spans="1:3" ht="26.25" x14ac:dyDescent="0.25">
      <c r="A1676" s="1034" t="s">
        <v>2839</v>
      </c>
      <c r="B1676" s="1034" t="s">
        <v>2807</v>
      </c>
      <c r="C1676" s="1035">
        <v>0</v>
      </c>
    </row>
    <row r="1677" spans="1:3" ht="26.25" x14ac:dyDescent="0.25">
      <c r="A1677" s="1034" t="s">
        <v>2840</v>
      </c>
      <c r="B1677" s="1034" t="s">
        <v>2803</v>
      </c>
      <c r="C1677" s="1035">
        <v>0</v>
      </c>
    </row>
    <row r="1678" spans="1:3" x14ac:dyDescent="0.25">
      <c r="A1678" s="1034" t="s">
        <v>2841</v>
      </c>
      <c r="B1678" s="1034" t="s">
        <v>2842</v>
      </c>
      <c r="C1678" s="1035">
        <v>0</v>
      </c>
    </row>
    <row r="1679" spans="1:3" ht="26.25" x14ac:dyDescent="0.25">
      <c r="A1679" s="1034" t="s">
        <v>2843</v>
      </c>
      <c r="B1679" s="1034" t="s">
        <v>2803</v>
      </c>
      <c r="C1679" s="1035">
        <v>0</v>
      </c>
    </row>
    <row r="1680" spans="1:3" x14ac:dyDescent="0.25">
      <c r="A1680" s="1034" t="s">
        <v>2844</v>
      </c>
      <c r="B1680" s="1034" t="s">
        <v>2845</v>
      </c>
      <c r="C1680" s="1035">
        <v>0</v>
      </c>
    </row>
    <row r="1681" spans="1:3" x14ac:dyDescent="0.25">
      <c r="A1681" s="1034" t="s">
        <v>2846</v>
      </c>
      <c r="B1681" s="1034" t="s">
        <v>2847</v>
      </c>
      <c r="C1681" s="1035">
        <v>0</v>
      </c>
    </row>
    <row r="1682" spans="1:3" x14ac:dyDescent="0.25">
      <c r="A1682" s="1034" t="s">
        <v>2848</v>
      </c>
      <c r="B1682" s="1034" t="s">
        <v>2849</v>
      </c>
      <c r="C1682" s="1035">
        <v>0</v>
      </c>
    </row>
    <row r="1683" spans="1:3" ht="26.25" x14ac:dyDescent="0.25">
      <c r="A1683" s="1034" t="s">
        <v>2850</v>
      </c>
      <c r="B1683" s="1034" t="s">
        <v>2801</v>
      </c>
      <c r="C1683" s="1035">
        <v>0</v>
      </c>
    </row>
    <row r="1684" spans="1:3" ht="26.25" x14ac:dyDescent="0.25">
      <c r="A1684" s="1034" t="s">
        <v>2851</v>
      </c>
      <c r="B1684" s="1034" t="s">
        <v>2803</v>
      </c>
      <c r="C1684" s="1035">
        <v>0</v>
      </c>
    </row>
    <row r="1685" spans="1:3" ht="26.25" x14ac:dyDescent="0.25">
      <c r="A1685" s="1034" t="s">
        <v>2852</v>
      </c>
      <c r="B1685" s="1034" t="s">
        <v>2853</v>
      </c>
      <c r="C1685" s="1035">
        <v>0</v>
      </c>
    </row>
    <row r="1686" spans="1:3" x14ac:dyDescent="0.25">
      <c r="A1686" s="1034" t="s">
        <v>2854</v>
      </c>
      <c r="B1686" s="1034" t="s">
        <v>2855</v>
      </c>
      <c r="C1686" s="1035">
        <v>0</v>
      </c>
    </row>
    <row r="1687" spans="1:3" x14ac:dyDescent="0.25">
      <c r="A1687" s="1034" t="s">
        <v>2856</v>
      </c>
      <c r="B1687" s="1034" t="s">
        <v>2857</v>
      </c>
      <c r="C1687" s="1035">
        <v>0</v>
      </c>
    </row>
    <row r="1688" spans="1:3" ht="26.25" x14ac:dyDescent="0.25">
      <c r="A1688" s="1034" t="s">
        <v>2858</v>
      </c>
      <c r="B1688" s="1034" t="s">
        <v>2807</v>
      </c>
      <c r="C1688" s="1035">
        <v>0</v>
      </c>
    </row>
    <row r="1689" spans="1:3" x14ac:dyDescent="0.25">
      <c r="A1689" s="1034" t="s">
        <v>2859</v>
      </c>
      <c r="B1689" s="1034" t="s">
        <v>2860</v>
      </c>
      <c r="C1689" s="1035">
        <v>0</v>
      </c>
    </row>
    <row r="1690" spans="1:3" ht="26.25" x14ac:dyDescent="0.25">
      <c r="A1690" s="1034" t="s">
        <v>2861</v>
      </c>
      <c r="B1690" s="1034" t="s">
        <v>2803</v>
      </c>
      <c r="C1690" s="1035">
        <v>0</v>
      </c>
    </row>
    <row r="1691" spans="1:3" ht="26.25" x14ac:dyDescent="0.25">
      <c r="A1691" s="1034" t="s">
        <v>2862</v>
      </c>
      <c r="B1691" s="1034" t="s">
        <v>2863</v>
      </c>
      <c r="C1691" s="1035">
        <v>0</v>
      </c>
    </row>
    <row r="1692" spans="1:3" ht="26.25" x14ac:dyDescent="0.25">
      <c r="A1692" s="1034" t="s">
        <v>2864</v>
      </c>
      <c r="B1692" s="1034" t="s">
        <v>2803</v>
      </c>
      <c r="C1692" s="1035">
        <v>0</v>
      </c>
    </row>
    <row r="1693" spans="1:3" x14ac:dyDescent="0.25">
      <c r="A1693" s="1034" t="s">
        <v>2865</v>
      </c>
      <c r="B1693" s="1034" t="s">
        <v>2866</v>
      </c>
      <c r="C1693" s="1035">
        <v>0</v>
      </c>
    </row>
    <row r="1694" spans="1:3" x14ac:dyDescent="0.25">
      <c r="A1694" s="1034" t="s">
        <v>2867</v>
      </c>
      <c r="B1694" s="1034" t="s">
        <v>2820</v>
      </c>
      <c r="C1694" s="1035">
        <v>0</v>
      </c>
    </row>
    <row r="1695" spans="1:3" x14ac:dyDescent="0.25">
      <c r="A1695" s="1034" t="s">
        <v>2868</v>
      </c>
      <c r="B1695" s="1034" t="s">
        <v>2869</v>
      </c>
      <c r="C1695" s="1035">
        <v>0</v>
      </c>
    </row>
    <row r="1696" spans="1:3" ht="26.25" x14ac:dyDescent="0.25">
      <c r="A1696" s="1034" t="s">
        <v>2870</v>
      </c>
      <c r="B1696" s="1034" t="s">
        <v>2801</v>
      </c>
      <c r="C1696" s="1035">
        <v>0</v>
      </c>
    </row>
    <row r="1697" spans="1:3" ht="26.25" x14ac:dyDescent="0.25">
      <c r="A1697" s="1034" t="s">
        <v>2871</v>
      </c>
      <c r="B1697" s="1034" t="s">
        <v>2803</v>
      </c>
      <c r="C1697" s="1035">
        <v>0</v>
      </c>
    </row>
    <row r="1698" spans="1:3" x14ac:dyDescent="0.25">
      <c r="A1698" s="1034" t="s">
        <v>2872</v>
      </c>
      <c r="B1698" s="1034" t="s">
        <v>2805</v>
      </c>
      <c r="C1698" s="1035">
        <v>0</v>
      </c>
    </row>
    <row r="1699" spans="1:3" x14ac:dyDescent="0.25">
      <c r="A1699" s="1034" t="s">
        <v>2873</v>
      </c>
      <c r="B1699" s="1034" t="s">
        <v>2874</v>
      </c>
      <c r="C1699" s="1035">
        <v>0</v>
      </c>
    </row>
    <row r="1700" spans="1:3" ht="26.25" x14ac:dyDescent="0.25">
      <c r="A1700" s="1034" t="s">
        <v>2875</v>
      </c>
      <c r="B1700" s="1034" t="s">
        <v>2803</v>
      </c>
      <c r="C1700" s="1035">
        <v>0</v>
      </c>
    </row>
    <row r="1701" spans="1:3" ht="26.25" x14ac:dyDescent="0.25">
      <c r="A1701" s="1034" t="s">
        <v>2876</v>
      </c>
      <c r="B1701" s="1034" t="s">
        <v>2877</v>
      </c>
      <c r="C1701" s="1035">
        <v>0</v>
      </c>
    </row>
    <row r="1702" spans="1:3" ht="26.25" x14ac:dyDescent="0.25">
      <c r="A1702" s="1034" t="s">
        <v>2878</v>
      </c>
      <c r="B1702" s="1034" t="s">
        <v>2801</v>
      </c>
      <c r="C1702" s="1035">
        <v>0</v>
      </c>
    </row>
    <row r="1703" spans="1:3" x14ac:dyDescent="0.25">
      <c r="A1703" s="1034" t="s">
        <v>2879</v>
      </c>
      <c r="B1703" s="1034" t="s">
        <v>2880</v>
      </c>
      <c r="C1703" s="1035">
        <v>0</v>
      </c>
    </row>
    <row r="1704" spans="1:3" ht="26.25" x14ac:dyDescent="0.25">
      <c r="A1704" s="1034" t="s">
        <v>2881</v>
      </c>
      <c r="B1704" s="1034" t="s">
        <v>2803</v>
      </c>
      <c r="C1704" s="1035">
        <v>0</v>
      </c>
    </row>
    <row r="1705" spans="1:3" ht="26.25" x14ac:dyDescent="0.25">
      <c r="A1705" s="1034" t="s">
        <v>2882</v>
      </c>
      <c r="B1705" s="1034" t="s">
        <v>2803</v>
      </c>
      <c r="C1705" s="1035">
        <v>0</v>
      </c>
    </row>
    <row r="1706" spans="1:3" x14ac:dyDescent="0.25">
      <c r="A1706" s="1034" t="s">
        <v>2883</v>
      </c>
      <c r="B1706" s="1034" t="s">
        <v>2820</v>
      </c>
      <c r="C1706" s="1035">
        <v>0</v>
      </c>
    </row>
    <row r="1707" spans="1:3" x14ac:dyDescent="0.25">
      <c r="A1707" s="1034" t="s">
        <v>2884</v>
      </c>
      <c r="B1707" s="1034" t="s">
        <v>2822</v>
      </c>
      <c r="C1707" s="1035">
        <v>0</v>
      </c>
    </row>
    <row r="1708" spans="1:3" ht="26.25" x14ac:dyDescent="0.25">
      <c r="A1708" s="1034" t="s">
        <v>2885</v>
      </c>
      <c r="B1708" s="1034" t="s">
        <v>2801</v>
      </c>
      <c r="C1708" s="1035">
        <v>0</v>
      </c>
    </row>
    <row r="1709" spans="1:3" ht="26.25" x14ac:dyDescent="0.25">
      <c r="A1709" s="1034" t="s">
        <v>2886</v>
      </c>
      <c r="B1709" s="1034" t="s">
        <v>2887</v>
      </c>
      <c r="C1709" s="1036">
        <v>11599.99</v>
      </c>
    </row>
    <row r="1710" spans="1:3" ht="26.25" x14ac:dyDescent="0.25">
      <c r="A1710" s="1034" t="s">
        <v>2888</v>
      </c>
      <c r="B1710" s="1034" t="s">
        <v>2803</v>
      </c>
      <c r="C1710" s="1035">
        <v>0</v>
      </c>
    </row>
    <row r="1711" spans="1:3" x14ac:dyDescent="0.25">
      <c r="A1711" s="1034" t="s">
        <v>2889</v>
      </c>
      <c r="B1711" s="1034" t="s">
        <v>2805</v>
      </c>
      <c r="C1711" s="1035">
        <v>0</v>
      </c>
    </row>
    <row r="1712" spans="1:3" x14ac:dyDescent="0.25">
      <c r="A1712" s="1034" t="s">
        <v>2890</v>
      </c>
      <c r="B1712" s="1034" t="s">
        <v>2831</v>
      </c>
      <c r="C1712" s="1035">
        <v>0</v>
      </c>
    </row>
    <row r="1713" spans="1:3" x14ac:dyDescent="0.25">
      <c r="A1713" s="1034" t="s">
        <v>2891</v>
      </c>
      <c r="B1713" s="1034" t="s">
        <v>2892</v>
      </c>
      <c r="C1713" s="1035">
        <v>0</v>
      </c>
    </row>
    <row r="1714" spans="1:3" ht="26.25" x14ac:dyDescent="0.25">
      <c r="A1714" s="1034" t="s">
        <v>2893</v>
      </c>
      <c r="B1714" s="1034" t="s">
        <v>2801</v>
      </c>
      <c r="C1714" s="1035">
        <v>0</v>
      </c>
    </row>
    <row r="1715" spans="1:3" x14ac:dyDescent="0.25">
      <c r="A1715" s="1034" t="s">
        <v>2894</v>
      </c>
      <c r="B1715" s="1034" t="s">
        <v>2895</v>
      </c>
      <c r="C1715" s="1035">
        <v>0</v>
      </c>
    </row>
    <row r="1716" spans="1:3" ht="26.25" x14ac:dyDescent="0.25">
      <c r="A1716" s="1034" t="s">
        <v>2896</v>
      </c>
      <c r="B1716" s="1034" t="s">
        <v>2803</v>
      </c>
      <c r="C1716" s="1035">
        <v>0</v>
      </c>
    </row>
    <row r="1717" spans="1:3" ht="26.25" x14ac:dyDescent="0.25">
      <c r="A1717" s="1034" t="s">
        <v>2897</v>
      </c>
      <c r="B1717" s="1034" t="s">
        <v>2803</v>
      </c>
      <c r="C1717" s="1035">
        <v>0</v>
      </c>
    </row>
    <row r="1718" spans="1:3" x14ac:dyDescent="0.25">
      <c r="A1718" s="1034" t="s">
        <v>2898</v>
      </c>
      <c r="B1718" s="1034" t="s">
        <v>2899</v>
      </c>
      <c r="C1718" s="1035">
        <v>0</v>
      </c>
    </row>
    <row r="1719" spans="1:3" x14ac:dyDescent="0.25">
      <c r="A1719" s="1034" t="s">
        <v>2900</v>
      </c>
      <c r="B1719" s="1034" t="s">
        <v>2901</v>
      </c>
      <c r="C1719" s="1035">
        <v>0</v>
      </c>
    </row>
    <row r="1720" spans="1:3" ht="26.25" x14ac:dyDescent="0.25">
      <c r="A1720" s="1034" t="s">
        <v>2902</v>
      </c>
      <c r="B1720" s="1034" t="s">
        <v>2801</v>
      </c>
      <c r="C1720" s="1035">
        <v>0</v>
      </c>
    </row>
    <row r="1721" spans="1:3" ht="26.25" x14ac:dyDescent="0.25">
      <c r="A1721" s="1034" t="s">
        <v>2903</v>
      </c>
      <c r="B1721" s="1034" t="s">
        <v>2904</v>
      </c>
      <c r="C1721" s="1035">
        <v>86.19</v>
      </c>
    </row>
    <row r="1722" spans="1:3" x14ac:dyDescent="0.25">
      <c r="A1722" s="1034" t="s">
        <v>2905</v>
      </c>
      <c r="B1722" s="1034" t="s">
        <v>2906</v>
      </c>
      <c r="C1722" s="1035">
        <v>0</v>
      </c>
    </row>
    <row r="1723" spans="1:3" ht="26.25" x14ac:dyDescent="0.25">
      <c r="A1723" s="1034" t="s">
        <v>2907</v>
      </c>
      <c r="B1723" s="1034" t="s">
        <v>2803</v>
      </c>
      <c r="C1723" s="1035">
        <v>0</v>
      </c>
    </row>
    <row r="1724" spans="1:3" ht="26.25" x14ac:dyDescent="0.25">
      <c r="A1724" s="1034" t="s">
        <v>2908</v>
      </c>
      <c r="B1724" s="1034" t="s">
        <v>2803</v>
      </c>
      <c r="C1724" s="1035">
        <v>0</v>
      </c>
    </row>
    <row r="1725" spans="1:3" ht="26.25" x14ac:dyDescent="0.25">
      <c r="A1725" s="1034" t="s">
        <v>2909</v>
      </c>
      <c r="B1725" s="1034" t="s">
        <v>2910</v>
      </c>
      <c r="C1725" s="1035">
        <v>0</v>
      </c>
    </row>
    <row r="1726" spans="1:3" x14ac:dyDescent="0.25">
      <c r="A1726" s="1034" t="s">
        <v>2911</v>
      </c>
      <c r="B1726" s="1034" t="s">
        <v>2912</v>
      </c>
      <c r="C1726" s="1035">
        <v>0</v>
      </c>
    </row>
    <row r="1727" spans="1:3" ht="26.25" x14ac:dyDescent="0.25">
      <c r="A1727" s="1034" t="s">
        <v>2913</v>
      </c>
      <c r="B1727" s="1034" t="s">
        <v>2801</v>
      </c>
      <c r="C1727" s="1035">
        <v>0</v>
      </c>
    </row>
    <row r="1728" spans="1:3" ht="26.25" x14ac:dyDescent="0.25">
      <c r="A1728" s="1034" t="s">
        <v>2914</v>
      </c>
      <c r="B1728" s="1034" t="s">
        <v>2803</v>
      </c>
      <c r="C1728" s="1035">
        <v>0</v>
      </c>
    </row>
    <row r="1729" spans="1:3" ht="26.25" x14ac:dyDescent="0.25">
      <c r="A1729" s="1034" t="s">
        <v>2915</v>
      </c>
      <c r="B1729" s="1034" t="s">
        <v>2835</v>
      </c>
      <c r="C1729" s="1035">
        <v>0</v>
      </c>
    </row>
    <row r="1730" spans="1:3" ht="26.25" x14ac:dyDescent="0.25">
      <c r="A1730" s="1034" t="s">
        <v>2916</v>
      </c>
      <c r="B1730" s="1034" t="s">
        <v>2837</v>
      </c>
      <c r="C1730" s="1035">
        <v>0</v>
      </c>
    </row>
    <row r="1731" spans="1:3" ht="26.25" x14ac:dyDescent="0.25">
      <c r="A1731" s="1034" t="s">
        <v>2917</v>
      </c>
      <c r="B1731" s="1034" t="s">
        <v>2807</v>
      </c>
      <c r="C1731" s="1035">
        <v>0</v>
      </c>
    </row>
    <row r="1732" spans="1:3" x14ac:dyDescent="0.25">
      <c r="A1732" s="1034" t="s">
        <v>2918</v>
      </c>
      <c r="B1732" s="1034" t="s">
        <v>2919</v>
      </c>
      <c r="C1732" s="1035">
        <v>0</v>
      </c>
    </row>
    <row r="1733" spans="1:3" ht="26.25" x14ac:dyDescent="0.25">
      <c r="A1733" s="1034" t="s">
        <v>2920</v>
      </c>
      <c r="B1733" s="1034" t="s">
        <v>2803</v>
      </c>
      <c r="C1733" s="1035">
        <v>0</v>
      </c>
    </row>
    <row r="1734" spans="1:3" ht="26.25" x14ac:dyDescent="0.25">
      <c r="A1734" s="1034" t="s">
        <v>2921</v>
      </c>
      <c r="B1734" s="1034" t="s">
        <v>2863</v>
      </c>
      <c r="C1734" s="1035">
        <v>0</v>
      </c>
    </row>
    <row r="1735" spans="1:3" ht="26.25" x14ac:dyDescent="0.25">
      <c r="A1735" s="1034" t="s">
        <v>2922</v>
      </c>
      <c r="B1735" s="1034" t="s">
        <v>2803</v>
      </c>
      <c r="C1735" s="1035">
        <v>0</v>
      </c>
    </row>
    <row r="1736" spans="1:3" x14ac:dyDescent="0.25">
      <c r="A1736" s="1034" t="s">
        <v>2923</v>
      </c>
      <c r="B1736" s="1034" t="s">
        <v>2924</v>
      </c>
      <c r="C1736" s="1035">
        <v>0</v>
      </c>
    </row>
    <row r="1737" spans="1:3" x14ac:dyDescent="0.25">
      <c r="A1737" s="1034" t="s">
        <v>2925</v>
      </c>
      <c r="B1737" s="1034" t="s">
        <v>2926</v>
      </c>
      <c r="C1737" s="1035">
        <v>0</v>
      </c>
    </row>
    <row r="1738" spans="1:3" ht="26.25" x14ac:dyDescent="0.25">
      <c r="A1738" s="1034" t="s">
        <v>2927</v>
      </c>
      <c r="B1738" s="1034" t="s">
        <v>2801</v>
      </c>
      <c r="C1738" s="1035">
        <v>0</v>
      </c>
    </row>
    <row r="1739" spans="1:3" x14ac:dyDescent="0.25">
      <c r="A1739" s="1034" t="s">
        <v>2928</v>
      </c>
      <c r="B1739" s="1034" t="s">
        <v>2929</v>
      </c>
      <c r="C1739" s="1035">
        <v>0</v>
      </c>
    </row>
    <row r="1740" spans="1:3" ht="26.25" x14ac:dyDescent="0.25">
      <c r="A1740" s="1034" t="s">
        <v>2930</v>
      </c>
      <c r="B1740" s="1034" t="s">
        <v>2803</v>
      </c>
      <c r="C1740" s="1035">
        <v>0</v>
      </c>
    </row>
    <row r="1741" spans="1:3" x14ac:dyDescent="0.25">
      <c r="A1741" s="1034" t="s">
        <v>2931</v>
      </c>
      <c r="B1741" s="1034" t="s">
        <v>2932</v>
      </c>
      <c r="C1741" s="1035">
        <v>0</v>
      </c>
    </row>
    <row r="1742" spans="1:3" x14ac:dyDescent="0.25">
      <c r="A1742" s="1034" t="s">
        <v>2933</v>
      </c>
      <c r="B1742" s="1034" t="s">
        <v>2855</v>
      </c>
      <c r="C1742" s="1035">
        <v>0</v>
      </c>
    </row>
    <row r="1743" spans="1:3" ht="26.25" x14ac:dyDescent="0.25">
      <c r="A1743" s="1034" t="s">
        <v>2934</v>
      </c>
      <c r="B1743" s="1034" t="s">
        <v>2807</v>
      </c>
      <c r="C1743" s="1035">
        <v>0</v>
      </c>
    </row>
    <row r="1744" spans="1:3" ht="26.25" x14ac:dyDescent="0.25">
      <c r="A1744" s="1034" t="s">
        <v>2935</v>
      </c>
      <c r="B1744" s="1034" t="s">
        <v>2936</v>
      </c>
      <c r="C1744" s="1035">
        <v>0</v>
      </c>
    </row>
    <row r="1745" spans="1:3" ht="26.25" x14ac:dyDescent="0.25">
      <c r="A1745" s="1034" t="s">
        <v>2937</v>
      </c>
      <c r="B1745" s="1034" t="s">
        <v>2803</v>
      </c>
      <c r="C1745" s="1035">
        <v>0</v>
      </c>
    </row>
    <row r="1746" spans="1:3" ht="26.25" x14ac:dyDescent="0.25">
      <c r="A1746" s="1034" t="s">
        <v>2938</v>
      </c>
      <c r="B1746" s="1034" t="s">
        <v>2863</v>
      </c>
      <c r="C1746" s="1035">
        <v>0</v>
      </c>
    </row>
    <row r="1747" spans="1:3" x14ac:dyDescent="0.25">
      <c r="A1747" s="1034" t="s">
        <v>2939</v>
      </c>
      <c r="B1747" s="1034" t="s">
        <v>2940</v>
      </c>
      <c r="C1747" s="1035">
        <v>0</v>
      </c>
    </row>
    <row r="1748" spans="1:3" x14ac:dyDescent="0.25">
      <c r="A1748" s="1034" t="s">
        <v>2941</v>
      </c>
      <c r="B1748" s="1034" t="s">
        <v>2942</v>
      </c>
      <c r="C1748" s="1035">
        <v>0</v>
      </c>
    </row>
    <row r="1749" spans="1:3" ht="26.25" x14ac:dyDescent="0.25">
      <c r="A1749" s="1034" t="s">
        <v>2943</v>
      </c>
      <c r="B1749" s="1034" t="s">
        <v>2803</v>
      </c>
      <c r="C1749" s="1035">
        <v>0</v>
      </c>
    </row>
    <row r="1750" spans="1:3" ht="26.25" x14ac:dyDescent="0.25">
      <c r="A1750" s="1034" t="s">
        <v>2944</v>
      </c>
      <c r="B1750" s="1034" t="s">
        <v>2803</v>
      </c>
      <c r="C1750" s="1035">
        <v>0</v>
      </c>
    </row>
    <row r="1751" spans="1:3" x14ac:dyDescent="0.25">
      <c r="A1751" s="1034" t="s">
        <v>2945</v>
      </c>
      <c r="B1751" s="1034" t="s">
        <v>2820</v>
      </c>
      <c r="C1751" s="1035">
        <v>0</v>
      </c>
    </row>
    <row r="1752" spans="1:3" x14ac:dyDescent="0.25">
      <c r="A1752" s="1034" t="s">
        <v>2946</v>
      </c>
      <c r="B1752" s="1034" t="s">
        <v>2947</v>
      </c>
      <c r="C1752" s="1035">
        <v>0</v>
      </c>
    </row>
    <row r="1753" spans="1:3" x14ac:dyDescent="0.25">
      <c r="A1753" s="1034" t="s">
        <v>2948</v>
      </c>
      <c r="B1753" s="1034" t="s">
        <v>2949</v>
      </c>
      <c r="C1753" s="1035">
        <v>0</v>
      </c>
    </row>
    <row r="1754" spans="1:3" x14ac:dyDescent="0.25">
      <c r="A1754" s="1034" t="s">
        <v>2950</v>
      </c>
      <c r="B1754" s="1034" t="s">
        <v>2951</v>
      </c>
      <c r="C1754" s="1035">
        <v>0</v>
      </c>
    </row>
    <row r="1755" spans="1:3" x14ac:dyDescent="0.25">
      <c r="A1755" s="1034" t="s">
        <v>2952</v>
      </c>
      <c r="B1755" s="1034" t="s">
        <v>2953</v>
      </c>
      <c r="C1755" s="1035">
        <v>0</v>
      </c>
    </row>
    <row r="1756" spans="1:3" x14ac:dyDescent="0.25">
      <c r="A1756" s="1034" t="s">
        <v>2954</v>
      </c>
      <c r="B1756" s="1034" t="s">
        <v>2955</v>
      </c>
      <c r="C1756" s="1035">
        <v>0</v>
      </c>
    </row>
    <row r="1757" spans="1:3" x14ac:dyDescent="0.25">
      <c r="A1757" s="1034" t="s">
        <v>2956</v>
      </c>
      <c r="B1757" s="1034" t="s">
        <v>2957</v>
      </c>
      <c r="C1757" s="1035">
        <v>0</v>
      </c>
    </row>
    <row r="1758" spans="1:3" x14ac:dyDescent="0.25">
      <c r="A1758" s="1034" t="s">
        <v>2958</v>
      </c>
      <c r="B1758" s="1034" t="s">
        <v>2959</v>
      </c>
      <c r="C1758" s="1035">
        <v>0</v>
      </c>
    </row>
    <row r="1759" spans="1:3" x14ac:dyDescent="0.25">
      <c r="A1759" s="1034" t="s">
        <v>2960</v>
      </c>
      <c r="B1759" s="1034" t="s">
        <v>2947</v>
      </c>
      <c r="C1759" s="1035">
        <v>0</v>
      </c>
    </row>
    <row r="1760" spans="1:3" x14ac:dyDescent="0.25">
      <c r="A1760" s="1034" t="s">
        <v>2961</v>
      </c>
      <c r="B1760" s="1034" t="s">
        <v>2962</v>
      </c>
      <c r="C1760" s="1035">
        <v>0</v>
      </c>
    </row>
    <row r="1761" spans="1:3" x14ac:dyDescent="0.25">
      <c r="A1761" s="1034" t="s">
        <v>2963</v>
      </c>
      <c r="B1761" s="1034" t="s">
        <v>2964</v>
      </c>
      <c r="C1761" s="1035">
        <v>0</v>
      </c>
    </row>
    <row r="1762" spans="1:3" x14ac:dyDescent="0.25">
      <c r="A1762" s="1034" t="s">
        <v>2965</v>
      </c>
      <c r="B1762" s="1034" t="s">
        <v>2966</v>
      </c>
      <c r="C1762" s="1035">
        <v>0</v>
      </c>
    </row>
    <row r="1763" spans="1:3" ht="26.25" x14ac:dyDescent="0.25">
      <c r="A1763" s="1034" t="s">
        <v>2967</v>
      </c>
      <c r="B1763" s="1034" t="s">
        <v>2968</v>
      </c>
      <c r="C1763" s="1035">
        <v>0</v>
      </c>
    </row>
    <row r="1764" spans="1:3" x14ac:dyDescent="0.25">
      <c r="A1764" s="1034" t="s">
        <v>2969</v>
      </c>
      <c r="B1764" s="1034" t="s">
        <v>2959</v>
      </c>
      <c r="C1764" s="1035">
        <v>0</v>
      </c>
    </row>
    <row r="1765" spans="1:3" x14ac:dyDescent="0.25">
      <c r="A1765" s="1034" t="s">
        <v>2970</v>
      </c>
      <c r="B1765" s="1034" t="s">
        <v>2971</v>
      </c>
      <c r="C1765" s="1035">
        <v>0</v>
      </c>
    </row>
    <row r="1766" spans="1:3" x14ac:dyDescent="0.25">
      <c r="A1766" s="1034" t="s">
        <v>2972</v>
      </c>
      <c r="B1766" s="1034" t="s">
        <v>2973</v>
      </c>
      <c r="C1766" s="1035">
        <v>0</v>
      </c>
    </row>
    <row r="1767" spans="1:3" ht="26.25" x14ac:dyDescent="0.25">
      <c r="A1767" s="1034" t="s">
        <v>2974</v>
      </c>
      <c r="B1767" s="1034" t="s">
        <v>2975</v>
      </c>
      <c r="C1767" s="1035">
        <v>0</v>
      </c>
    </row>
    <row r="1768" spans="1:3" x14ac:dyDescent="0.25">
      <c r="A1768" s="1034" t="s">
        <v>2976</v>
      </c>
      <c r="B1768" s="1034" t="s">
        <v>2977</v>
      </c>
      <c r="C1768" s="1035">
        <v>0</v>
      </c>
    </row>
    <row r="1769" spans="1:3" x14ac:dyDescent="0.25">
      <c r="A1769" s="1034" t="s">
        <v>2978</v>
      </c>
      <c r="B1769" s="1034" t="s">
        <v>2979</v>
      </c>
      <c r="C1769" s="1035">
        <v>0</v>
      </c>
    </row>
    <row r="1770" spans="1:3" x14ac:dyDescent="0.25">
      <c r="A1770" s="1034" t="s">
        <v>2980</v>
      </c>
      <c r="B1770" s="1034" t="s">
        <v>2947</v>
      </c>
      <c r="C1770" s="1035">
        <v>0</v>
      </c>
    </row>
    <row r="1771" spans="1:3" x14ac:dyDescent="0.25">
      <c r="A1771" s="1034" t="s">
        <v>2981</v>
      </c>
      <c r="B1771" s="1034" t="s">
        <v>2982</v>
      </c>
      <c r="C1771" s="1035">
        <v>0</v>
      </c>
    </row>
    <row r="1772" spans="1:3" x14ac:dyDescent="0.25">
      <c r="A1772" s="1034" t="s">
        <v>2983</v>
      </c>
      <c r="B1772" s="1034" t="s">
        <v>2959</v>
      </c>
      <c r="C1772" s="1035">
        <v>0</v>
      </c>
    </row>
    <row r="1773" spans="1:3" ht="26.25" x14ac:dyDescent="0.25">
      <c r="A1773" s="1034" t="s">
        <v>2984</v>
      </c>
      <c r="B1773" s="1034" t="s">
        <v>2985</v>
      </c>
      <c r="C1773" s="1035">
        <v>0</v>
      </c>
    </row>
    <row r="1774" spans="1:3" x14ac:dyDescent="0.25">
      <c r="A1774" s="1034" t="s">
        <v>2986</v>
      </c>
      <c r="B1774" s="1034" t="s">
        <v>2977</v>
      </c>
      <c r="C1774" s="1035">
        <v>0</v>
      </c>
    </row>
    <row r="1775" spans="1:3" x14ac:dyDescent="0.25">
      <c r="A1775" s="1034" t="s">
        <v>2987</v>
      </c>
      <c r="B1775" s="1034" t="s">
        <v>2988</v>
      </c>
      <c r="C1775" s="1035">
        <v>0</v>
      </c>
    </row>
    <row r="1776" spans="1:3" x14ac:dyDescent="0.25">
      <c r="A1776" s="1034" t="s">
        <v>2989</v>
      </c>
      <c r="B1776" s="1034" t="s">
        <v>2990</v>
      </c>
      <c r="C1776" s="1035">
        <v>0</v>
      </c>
    </row>
    <row r="1777" spans="1:3" x14ac:dyDescent="0.25">
      <c r="A1777" s="1034" t="s">
        <v>2991</v>
      </c>
      <c r="B1777" s="1034" t="s">
        <v>2992</v>
      </c>
      <c r="C1777" s="1035">
        <v>0</v>
      </c>
    </row>
    <row r="1778" spans="1:3" x14ac:dyDescent="0.25">
      <c r="A1778" s="1034" t="s">
        <v>2993</v>
      </c>
      <c r="B1778" s="1034" t="s">
        <v>2994</v>
      </c>
      <c r="C1778" s="1035">
        <v>0</v>
      </c>
    </row>
    <row r="1779" spans="1:3" x14ac:dyDescent="0.25">
      <c r="A1779" s="1034" t="s">
        <v>2995</v>
      </c>
      <c r="B1779" s="1034" t="s">
        <v>2947</v>
      </c>
      <c r="C1779" s="1035">
        <v>0</v>
      </c>
    </row>
    <row r="1780" spans="1:3" x14ac:dyDescent="0.25">
      <c r="A1780" s="1034" t="s">
        <v>2996</v>
      </c>
      <c r="B1780" s="1034" t="s">
        <v>2997</v>
      </c>
      <c r="C1780" s="1035">
        <v>0</v>
      </c>
    </row>
    <row r="1781" spans="1:3" x14ac:dyDescent="0.25">
      <c r="A1781" s="1034" t="s">
        <v>2998</v>
      </c>
      <c r="B1781" s="1034" t="s">
        <v>2999</v>
      </c>
      <c r="C1781" s="1035">
        <v>0</v>
      </c>
    </row>
    <row r="1782" spans="1:3" x14ac:dyDescent="0.25">
      <c r="A1782" s="1034" t="s">
        <v>3000</v>
      </c>
      <c r="B1782" s="1034" t="s">
        <v>2977</v>
      </c>
      <c r="C1782" s="1035">
        <v>0</v>
      </c>
    </row>
    <row r="1783" spans="1:3" x14ac:dyDescent="0.25">
      <c r="A1783" s="1034" t="s">
        <v>3001</v>
      </c>
      <c r="B1783" s="1034" t="s">
        <v>2949</v>
      </c>
      <c r="C1783" s="1035">
        <v>0</v>
      </c>
    </row>
    <row r="1784" spans="1:3" x14ac:dyDescent="0.25">
      <c r="A1784" s="1034" t="s">
        <v>3002</v>
      </c>
      <c r="B1784" s="1034" t="s">
        <v>3003</v>
      </c>
      <c r="C1784" s="1035">
        <v>0</v>
      </c>
    </row>
    <row r="1785" spans="1:3" x14ac:dyDescent="0.25">
      <c r="A1785" s="1034" t="s">
        <v>3004</v>
      </c>
      <c r="B1785" s="1034" t="s">
        <v>2959</v>
      </c>
      <c r="C1785" s="1035">
        <v>0</v>
      </c>
    </row>
    <row r="1786" spans="1:3" x14ac:dyDescent="0.25">
      <c r="A1786" s="1034" t="s">
        <v>3005</v>
      </c>
      <c r="B1786" s="1034" t="s">
        <v>2947</v>
      </c>
      <c r="C1786" s="1035">
        <v>0</v>
      </c>
    </row>
    <row r="1787" spans="1:3" x14ac:dyDescent="0.25">
      <c r="A1787" s="1034" t="s">
        <v>3006</v>
      </c>
      <c r="B1787" s="1034" t="s">
        <v>3007</v>
      </c>
      <c r="C1787" s="1035">
        <v>0</v>
      </c>
    </row>
    <row r="1788" spans="1:3" x14ac:dyDescent="0.25">
      <c r="A1788" s="1034" t="s">
        <v>3008</v>
      </c>
      <c r="B1788" s="1034" t="s">
        <v>3009</v>
      </c>
      <c r="C1788" s="1035">
        <v>0</v>
      </c>
    </row>
    <row r="1789" spans="1:3" x14ac:dyDescent="0.25">
      <c r="A1789" s="1034" t="s">
        <v>3010</v>
      </c>
      <c r="B1789" s="1034" t="s">
        <v>2966</v>
      </c>
      <c r="C1789" s="1035">
        <v>0</v>
      </c>
    </row>
    <row r="1790" spans="1:3" x14ac:dyDescent="0.25">
      <c r="A1790" s="1034" t="s">
        <v>3011</v>
      </c>
      <c r="B1790" s="1034" t="s">
        <v>3012</v>
      </c>
      <c r="C1790" s="1035">
        <v>0</v>
      </c>
    </row>
    <row r="1791" spans="1:3" x14ac:dyDescent="0.25">
      <c r="A1791" s="1034" t="s">
        <v>3013</v>
      </c>
      <c r="B1791" s="1034" t="s">
        <v>2959</v>
      </c>
      <c r="C1791" s="1035">
        <v>0</v>
      </c>
    </row>
    <row r="1792" spans="1:3" x14ac:dyDescent="0.25">
      <c r="A1792" s="1034" t="s">
        <v>3014</v>
      </c>
      <c r="B1792" s="1034" t="s">
        <v>3015</v>
      </c>
      <c r="C1792" s="1035">
        <v>0</v>
      </c>
    </row>
    <row r="1793" spans="1:3" ht="26.25" x14ac:dyDescent="0.25">
      <c r="A1793" s="1034" t="s">
        <v>3016</v>
      </c>
      <c r="B1793" s="1034" t="s">
        <v>2975</v>
      </c>
      <c r="C1793" s="1035">
        <v>0</v>
      </c>
    </row>
    <row r="1794" spans="1:3" x14ac:dyDescent="0.25">
      <c r="A1794" s="1034" t="s">
        <v>3017</v>
      </c>
      <c r="B1794" s="1034" t="s">
        <v>2979</v>
      </c>
      <c r="C1794" s="1035">
        <v>0</v>
      </c>
    </row>
    <row r="1795" spans="1:3" x14ac:dyDescent="0.25">
      <c r="A1795" s="1034" t="s">
        <v>3018</v>
      </c>
      <c r="B1795" s="1034" t="s">
        <v>3019</v>
      </c>
      <c r="C1795" s="1035">
        <v>0</v>
      </c>
    </row>
    <row r="1796" spans="1:3" x14ac:dyDescent="0.25">
      <c r="A1796" s="1034" t="s">
        <v>3020</v>
      </c>
      <c r="B1796" s="1034" t="s">
        <v>2966</v>
      </c>
      <c r="C1796" s="1035">
        <v>0</v>
      </c>
    </row>
    <row r="1797" spans="1:3" ht="26.25" x14ac:dyDescent="0.25">
      <c r="A1797" s="1034" t="s">
        <v>3021</v>
      </c>
      <c r="B1797" s="1034" t="s">
        <v>3022</v>
      </c>
      <c r="C1797" s="1035">
        <v>0</v>
      </c>
    </row>
    <row r="1798" spans="1:3" x14ac:dyDescent="0.25">
      <c r="A1798" s="1034" t="s">
        <v>3023</v>
      </c>
      <c r="B1798" s="1034" t="s">
        <v>2959</v>
      </c>
      <c r="C1798" s="1035">
        <v>0</v>
      </c>
    </row>
    <row r="1799" spans="1:3" x14ac:dyDescent="0.25">
      <c r="A1799" s="1034" t="s">
        <v>3024</v>
      </c>
      <c r="B1799" s="1034" t="s">
        <v>3025</v>
      </c>
      <c r="C1799" s="1035">
        <v>0</v>
      </c>
    </row>
    <row r="1800" spans="1:3" x14ac:dyDescent="0.25">
      <c r="A1800" s="1034" t="s">
        <v>3026</v>
      </c>
      <c r="B1800" s="1034" t="s">
        <v>2977</v>
      </c>
      <c r="C1800" s="1035">
        <v>0</v>
      </c>
    </row>
    <row r="1801" spans="1:3" ht="26.25" x14ac:dyDescent="0.25">
      <c r="A1801" s="1034" t="s">
        <v>3027</v>
      </c>
      <c r="B1801" s="1034" t="s">
        <v>2975</v>
      </c>
      <c r="C1801" s="1035">
        <v>0</v>
      </c>
    </row>
    <row r="1802" spans="1:3" x14ac:dyDescent="0.25">
      <c r="A1802" s="1034" t="s">
        <v>3028</v>
      </c>
      <c r="B1802" s="1034" t="s">
        <v>2979</v>
      </c>
      <c r="C1802" s="1035">
        <v>0</v>
      </c>
    </row>
    <row r="1803" spans="1:3" x14ac:dyDescent="0.25">
      <c r="A1803" s="1034" t="s">
        <v>3029</v>
      </c>
      <c r="B1803" s="1034" t="s">
        <v>2973</v>
      </c>
      <c r="C1803" s="1035">
        <v>0</v>
      </c>
    </row>
    <row r="1804" spans="1:3" x14ac:dyDescent="0.25">
      <c r="A1804" s="1034" t="s">
        <v>3030</v>
      </c>
      <c r="B1804" s="1034" t="s">
        <v>2994</v>
      </c>
      <c r="C1804" s="1035">
        <v>0</v>
      </c>
    </row>
    <row r="1805" spans="1:3" x14ac:dyDescent="0.25">
      <c r="A1805" s="1034" t="s">
        <v>3031</v>
      </c>
      <c r="B1805" s="1034" t="s">
        <v>2947</v>
      </c>
      <c r="C1805" s="1035">
        <v>0</v>
      </c>
    </row>
    <row r="1806" spans="1:3" x14ac:dyDescent="0.25">
      <c r="A1806" s="1034" t="s">
        <v>3032</v>
      </c>
      <c r="B1806" s="1034" t="s">
        <v>3033</v>
      </c>
      <c r="C1806" s="1035">
        <v>0</v>
      </c>
    </row>
    <row r="1807" spans="1:3" x14ac:dyDescent="0.25">
      <c r="A1807" s="1034" t="s">
        <v>3034</v>
      </c>
      <c r="B1807" s="1034" t="s">
        <v>3035</v>
      </c>
      <c r="C1807" s="1035">
        <v>0</v>
      </c>
    </row>
    <row r="1808" spans="1:3" x14ac:dyDescent="0.25">
      <c r="A1808" s="1034" t="s">
        <v>3036</v>
      </c>
      <c r="B1808" s="1034" t="s">
        <v>3037</v>
      </c>
      <c r="C1808" s="1035">
        <v>0</v>
      </c>
    </row>
    <row r="1809" spans="1:3" ht="26.25" x14ac:dyDescent="0.25">
      <c r="A1809" s="1034" t="s">
        <v>3038</v>
      </c>
      <c r="B1809" s="1034" t="s">
        <v>2985</v>
      </c>
      <c r="C1809" s="1035">
        <v>0</v>
      </c>
    </row>
    <row r="1810" spans="1:3" x14ac:dyDescent="0.25">
      <c r="A1810" s="1034" t="s">
        <v>3039</v>
      </c>
      <c r="B1810" s="1034" t="s">
        <v>2977</v>
      </c>
      <c r="C1810" s="1035">
        <v>0</v>
      </c>
    </row>
    <row r="1811" spans="1:3" x14ac:dyDescent="0.25">
      <c r="A1811" s="1034" t="s">
        <v>3040</v>
      </c>
      <c r="B1811" s="1034" t="s">
        <v>3003</v>
      </c>
      <c r="C1811" s="1035">
        <v>0</v>
      </c>
    </row>
    <row r="1812" spans="1:3" x14ac:dyDescent="0.25">
      <c r="A1812" s="1034" t="s">
        <v>3041</v>
      </c>
      <c r="B1812" s="1034" t="s">
        <v>2994</v>
      </c>
      <c r="C1812" s="1035">
        <v>0</v>
      </c>
    </row>
    <row r="1813" spans="1:3" x14ac:dyDescent="0.25">
      <c r="A1813" s="1034" t="s">
        <v>3042</v>
      </c>
      <c r="B1813" s="1034" t="s">
        <v>3043</v>
      </c>
      <c r="C1813" s="1035">
        <v>0</v>
      </c>
    </row>
    <row r="1814" spans="1:3" x14ac:dyDescent="0.25">
      <c r="A1814" s="1034" t="s">
        <v>3044</v>
      </c>
      <c r="B1814" s="1034" t="s">
        <v>3045</v>
      </c>
      <c r="C1814" s="1035">
        <v>0</v>
      </c>
    </row>
    <row r="1815" spans="1:3" ht="26.25" x14ac:dyDescent="0.25">
      <c r="A1815" s="1034" t="s">
        <v>3046</v>
      </c>
      <c r="B1815" s="1034" t="s">
        <v>3047</v>
      </c>
      <c r="C1815" s="1035">
        <v>0</v>
      </c>
    </row>
    <row r="1816" spans="1:3" x14ac:dyDescent="0.25">
      <c r="A1816" s="1034" t="s">
        <v>3048</v>
      </c>
      <c r="B1816" s="1034" t="s">
        <v>3049</v>
      </c>
      <c r="C1816" s="1035">
        <v>0</v>
      </c>
    </row>
    <row r="1817" spans="1:3" x14ac:dyDescent="0.25">
      <c r="A1817" s="1034" t="s">
        <v>3050</v>
      </c>
      <c r="B1817" s="1034" t="s">
        <v>3051</v>
      </c>
      <c r="C1817" s="1035">
        <v>0</v>
      </c>
    </row>
    <row r="1818" spans="1:3" ht="26.25" x14ac:dyDescent="0.25">
      <c r="A1818" s="1034" t="s">
        <v>3052</v>
      </c>
      <c r="B1818" s="1034" t="s">
        <v>3053</v>
      </c>
      <c r="C1818" s="1036">
        <v>15410.6</v>
      </c>
    </row>
    <row r="1819" spans="1:3" ht="26.25" x14ac:dyDescent="0.25">
      <c r="A1819" s="1034" t="s">
        <v>3054</v>
      </c>
      <c r="B1819" s="1034" t="s">
        <v>3055</v>
      </c>
      <c r="C1819" s="1035">
        <v>0</v>
      </c>
    </row>
    <row r="1820" spans="1:3" ht="26.25" x14ac:dyDescent="0.25">
      <c r="A1820" s="1034" t="s">
        <v>3056</v>
      </c>
      <c r="B1820" s="1034" t="s">
        <v>3057</v>
      </c>
      <c r="C1820" s="1036">
        <v>3415.03</v>
      </c>
    </row>
    <row r="1821" spans="1:3" ht="26.25" x14ac:dyDescent="0.25">
      <c r="A1821" s="1034" t="s">
        <v>3058</v>
      </c>
      <c r="B1821" s="1034" t="s">
        <v>3059</v>
      </c>
      <c r="C1821" s="1035">
        <v>0</v>
      </c>
    </row>
    <row r="1822" spans="1:3" x14ac:dyDescent="0.25">
      <c r="A1822" s="1034" t="s">
        <v>3060</v>
      </c>
      <c r="B1822" s="1034" t="s">
        <v>3061</v>
      </c>
      <c r="C1822" s="1035">
        <v>0</v>
      </c>
    </row>
    <row r="1823" spans="1:3" ht="26.25" x14ac:dyDescent="0.25">
      <c r="A1823" s="1034" t="s">
        <v>3062</v>
      </c>
      <c r="B1823" s="1034" t="s">
        <v>3063</v>
      </c>
      <c r="C1823" s="1035">
        <v>0</v>
      </c>
    </row>
    <row r="1824" spans="1:3" x14ac:dyDescent="0.25">
      <c r="A1824" s="1034" t="s">
        <v>3064</v>
      </c>
      <c r="B1824" s="1034" t="s">
        <v>3065</v>
      </c>
      <c r="C1824" s="1035">
        <v>0</v>
      </c>
    </row>
    <row r="1825" spans="1:3" x14ac:dyDescent="0.25">
      <c r="A1825" s="1034" t="s">
        <v>3066</v>
      </c>
      <c r="B1825" s="1034" t="s">
        <v>3067</v>
      </c>
      <c r="C1825" s="1035">
        <v>0</v>
      </c>
    </row>
    <row r="1826" spans="1:3" x14ac:dyDescent="0.25">
      <c r="A1826" s="1034" t="s">
        <v>3068</v>
      </c>
      <c r="B1826" s="1034" t="s">
        <v>3069</v>
      </c>
      <c r="C1826" s="1035">
        <v>0</v>
      </c>
    </row>
    <row r="1827" spans="1:3" x14ac:dyDescent="0.25">
      <c r="A1827" s="1034" t="s">
        <v>3070</v>
      </c>
      <c r="B1827" s="1034" t="s">
        <v>3071</v>
      </c>
      <c r="C1827" s="1035">
        <v>435</v>
      </c>
    </row>
    <row r="1828" spans="1:3" x14ac:dyDescent="0.25">
      <c r="A1828" s="1034" t="s">
        <v>3072</v>
      </c>
      <c r="B1828" s="1034" t="s">
        <v>3073</v>
      </c>
      <c r="C1828" s="1035">
        <v>0</v>
      </c>
    </row>
    <row r="1829" spans="1:3" x14ac:dyDescent="0.25">
      <c r="A1829" s="1034" t="s">
        <v>3074</v>
      </c>
      <c r="B1829" s="1034" t="s">
        <v>3075</v>
      </c>
      <c r="C1829" s="1035">
        <v>0</v>
      </c>
    </row>
    <row r="1830" spans="1:3" x14ac:dyDescent="0.25">
      <c r="A1830" s="1034" t="s">
        <v>3076</v>
      </c>
      <c r="B1830" s="1034" t="s">
        <v>3077</v>
      </c>
      <c r="C1830" s="1035">
        <v>321.42</v>
      </c>
    </row>
    <row r="1831" spans="1:3" x14ac:dyDescent="0.25">
      <c r="A1831" s="1034" t="s">
        <v>3078</v>
      </c>
      <c r="B1831" s="1034" t="s">
        <v>3079</v>
      </c>
      <c r="C1831" s="1035">
        <v>0</v>
      </c>
    </row>
    <row r="1832" spans="1:3" x14ac:dyDescent="0.25">
      <c r="A1832" s="1034" t="s">
        <v>3080</v>
      </c>
      <c r="B1832" s="1034" t="s">
        <v>3081</v>
      </c>
      <c r="C1832" s="1035">
        <v>0</v>
      </c>
    </row>
    <row r="1833" spans="1:3" x14ac:dyDescent="0.25">
      <c r="A1833" s="1034" t="s">
        <v>3082</v>
      </c>
      <c r="B1833" s="1034" t="s">
        <v>3077</v>
      </c>
      <c r="C1833" s="1035">
        <v>321.42</v>
      </c>
    </row>
    <row r="1834" spans="1:3" x14ac:dyDescent="0.25">
      <c r="A1834" s="1034" t="s">
        <v>3083</v>
      </c>
      <c r="B1834" s="1034" t="s">
        <v>3084</v>
      </c>
      <c r="C1834" s="1035">
        <v>0</v>
      </c>
    </row>
    <row r="1835" spans="1:3" x14ac:dyDescent="0.25">
      <c r="A1835" s="1034" t="s">
        <v>3085</v>
      </c>
      <c r="B1835" s="1034" t="s">
        <v>3086</v>
      </c>
      <c r="C1835" s="1036">
        <v>5293.88</v>
      </c>
    </row>
    <row r="1836" spans="1:3" x14ac:dyDescent="0.25">
      <c r="A1836" s="1034" t="s">
        <v>3087</v>
      </c>
      <c r="B1836" s="1034" t="s">
        <v>3088</v>
      </c>
      <c r="C1836" s="1035">
        <v>0</v>
      </c>
    </row>
    <row r="1837" spans="1:3" ht="26.25" x14ac:dyDescent="0.25">
      <c r="A1837" s="1034" t="s">
        <v>3089</v>
      </c>
      <c r="B1837" s="1034" t="s">
        <v>3090</v>
      </c>
      <c r="C1837" s="1036">
        <v>2691.2</v>
      </c>
    </row>
    <row r="1838" spans="1:3" x14ac:dyDescent="0.25">
      <c r="A1838" s="1034" t="s">
        <v>3091</v>
      </c>
      <c r="B1838" s="1034" t="s">
        <v>3092</v>
      </c>
      <c r="C1838" s="1035">
        <v>0</v>
      </c>
    </row>
    <row r="1839" spans="1:3" x14ac:dyDescent="0.25">
      <c r="A1839" s="1034" t="s">
        <v>3093</v>
      </c>
      <c r="B1839" s="1034" t="s">
        <v>3084</v>
      </c>
      <c r="C1839" s="1035">
        <v>0</v>
      </c>
    </row>
    <row r="1840" spans="1:3" x14ac:dyDescent="0.25">
      <c r="A1840" s="1034" t="s">
        <v>3094</v>
      </c>
      <c r="B1840" s="1034" t="s">
        <v>3095</v>
      </c>
      <c r="C1840" s="1035">
        <v>0</v>
      </c>
    </row>
    <row r="1841" spans="1:3" x14ac:dyDescent="0.25">
      <c r="A1841" s="1034" t="s">
        <v>3096</v>
      </c>
      <c r="B1841" s="1034" t="s">
        <v>3084</v>
      </c>
      <c r="C1841" s="1035">
        <v>0</v>
      </c>
    </row>
    <row r="1842" spans="1:3" x14ac:dyDescent="0.25">
      <c r="A1842" s="1034" t="s">
        <v>3097</v>
      </c>
      <c r="B1842" s="1034" t="s">
        <v>3098</v>
      </c>
      <c r="C1842" s="1036">
        <v>7215</v>
      </c>
    </row>
    <row r="1843" spans="1:3" x14ac:dyDescent="0.25">
      <c r="A1843" s="1034" t="s">
        <v>3099</v>
      </c>
      <c r="B1843" s="1034" t="s">
        <v>3084</v>
      </c>
      <c r="C1843" s="1035">
        <v>0</v>
      </c>
    </row>
    <row r="1844" spans="1:3" x14ac:dyDescent="0.25">
      <c r="A1844" s="1034" t="s">
        <v>3100</v>
      </c>
      <c r="B1844" s="1034" t="s">
        <v>3086</v>
      </c>
      <c r="C1844" s="1036">
        <v>5293.88</v>
      </c>
    </row>
    <row r="1845" spans="1:3" x14ac:dyDescent="0.25">
      <c r="A1845" s="1034" t="s">
        <v>3101</v>
      </c>
      <c r="B1845" s="1034" t="s">
        <v>3102</v>
      </c>
      <c r="C1845" s="1035">
        <v>0</v>
      </c>
    </row>
    <row r="1846" spans="1:3" ht="26.25" x14ac:dyDescent="0.25">
      <c r="A1846" s="1034" t="s">
        <v>3103</v>
      </c>
      <c r="B1846" s="1034" t="s">
        <v>3104</v>
      </c>
      <c r="C1846" s="1035">
        <v>0</v>
      </c>
    </row>
    <row r="1847" spans="1:3" ht="26.25" x14ac:dyDescent="0.25">
      <c r="A1847" s="1034" t="s">
        <v>3105</v>
      </c>
      <c r="B1847" s="1034" t="s">
        <v>3106</v>
      </c>
      <c r="C1847" s="1035">
        <v>0</v>
      </c>
    </row>
    <row r="1848" spans="1:3" x14ac:dyDescent="0.25">
      <c r="A1848" s="1034" t="s">
        <v>3107</v>
      </c>
      <c r="B1848" s="1034" t="s">
        <v>3084</v>
      </c>
      <c r="C1848" s="1035">
        <v>0</v>
      </c>
    </row>
    <row r="1849" spans="1:3" x14ac:dyDescent="0.25">
      <c r="A1849" s="1034" t="s">
        <v>3108</v>
      </c>
      <c r="B1849" s="1034" t="s">
        <v>3109</v>
      </c>
      <c r="C1849" s="1035">
        <v>0</v>
      </c>
    </row>
    <row r="1850" spans="1:3" ht="26.25" x14ac:dyDescent="0.25">
      <c r="A1850" s="1034" t="s">
        <v>3110</v>
      </c>
      <c r="B1850" s="1034" t="s">
        <v>3111</v>
      </c>
      <c r="C1850" s="1035">
        <v>0</v>
      </c>
    </row>
    <row r="1851" spans="1:3" x14ac:dyDescent="0.25">
      <c r="A1851" s="1034" t="s">
        <v>3112</v>
      </c>
      <c r="B1851" s="1034" t="s">
        <v>3113</v>
      </c>
      <c r="C1851" s="1036">
        <v>5420.1</v>
      </c>
    </row>
    <row r="1852" spans="1:3" x14ac:dyDescent="0.25">
      <c r="A1852" s="1034" t="s">
        <v>3114</v>
      </c>
      <c r="B1852" s="1034" t="s">
        <v>3115</v>
      </c>
      <c r="C1852" s="1035">
        <v>0</v>
      </c>
    </row>
    <row r="1853" spans="1:3" x14ac:dyDescent="0.25">
      <c r="A1853" s="1034" t="s">
        <v>3116</v>
      </c>
      <c r="B1853" s="1034" t="s">
        <v>3117</v>
      </c>
      <c r="C1853" s="1035">
        <v>771.58</v>
      </c>
    </row>
    <row r="1854" spans="1:3" x14ac:dyDescent="0.25">
      <c r="A1854" s="1034" t="s">
        <v>3118</v>
      </c>
      <c r="B1854" s="1034" t="s">
        <v>3119</v>
      </c>
      <c r="C1854" s="1035">
        <v>0</v>
      </c>
    </row>
    <row r="1855" spans="1:3" x14ac:dyDescent="0.25">
      <c r="A1855" s="1034" t="s">
        <v>3120</v>
      </c>
      <c r="B1855" s="1034" t="s">
        <v>3121</v>
      </c>
      <c r="C1855" s="1035">
        <v>0</v>
      </c>
    </row>
    <row r="1856" spans="1:3" x14ac:dyDescent="0.25">
      <c r="A1856" s="1034" t="s">
        <v>3122</v>
      </c>
      <c r="B1856" s="1034" t="s">
        <v>3113</v>
      </c>
      <c r="C1856" s="1036">
        <v>5420.1</v>
      </c>
    </row>
    <row r="1857" spans="1:3" x14ac:dyDescent="0.25">
      <c r="A1857" s="1034" t="s">
        <v>3123</v>
      </c>
      <c r="B1857" s="1034" t="s">
        <v>3124</v>
      </c>
      <c r="C1857" s="1035">
        <v>0</v>
      </c>
    </row>
    <row r="1858" spans="1:3" x14ac:dyDescent="0.25">
      <c r="A1858" s="1034" t="s">
        <v>3125</v>
      </c>
      <c r="B1858" s="1034" t="s">
        <v>3126</v>
      </c>
      <c r="C1858" s="1035">
        <v>0</v>
      </c>
    </row>
    <row r="1859" spans="1:3" x14ac:dyDescent="0.25">
      <c r="A1859" s="1034" t="s">
        <v>3127</v>
      </c>
      <c r="B1859" s="1034" t="s">
        <v>3128</v>
      </c>
      <c r="C1859" s="1035">
        <v>0</v>
      </c>
    </row>
    <row r="1860" spans="1:3" x14ac:dyDescent="0.25">
      <c r="A1860" s="1034" t="s">
        <v>3129</v>
      </c>
      <c r="B1860" s="1034" t="s">
        <v>3130</v>
      </c>
      <c r="C1860" s="1035">
        <v>0</v>
      </c>
    </row>
    <row r="1861" spans="1:3" ht="26.25" x14ac:dyDescent="0.25">
      <c r="A1861" s="1034" t="s">
        <v>3131</v>
      </c>
      <c r="B1861" s="1034" t="s">
        <v>3132</v>
      </c>
      <c r="C1861" s="1035">
        <v>0</v>
      </c>
    </row>
    <row r="1862" spans="1:3" x14ac:dyDescent="0.25">
      <c r="A1862" s="1034">
        <f>-147-1</f>
        <v>-148</v>
      </c>
      <c r="B1862" s="1034" t="s">
        <v>3133</v>
      </c>
      <c r="C1862" s="1036">
        <v>26680</v>
      </c>
    </row>
    <row r="1863" spans="1:3" x14ac:dyDescent="0.25">
      <c r="A1863" s="1034" t="s">
        <v>3134</v>
      </c>
      <c r="B1863" s="1034" t="s">
        <v>3135</v>
      </c>
      <c r="C1863" s="1035">
        <v>0</v>
      </c>
    </row>
    <row r="1864" spans="1:3" x14ac:dyDescent="0.25">
      <c r="A1864" s="1034" t="s">
        <v>3136</v>
      </c>
      <c r="B1864" s="1034" t="s">
        <v>3137</v>
      </c>
      <c r="C1864" s="1035">
        <v>0</v>
      </c>
    </row>
    <row r="1865" spans="1:3" x14ac:dyDescent="0.25">
      <c r="A1865" s="1034" t="s">
        <v>3138</v>
      </c>
      <c r="B1865" s="1034" t="s">
        <v>3139</v>
      </c>
      <c r="C1865" s="1035">
        <v>0</v>
      </c>
    </row>
    <row r="1866" spans="1:3" x14ac:dyDescent="0.25">
      <c r="A1866" s="1034" t="s">
        <v>3140</v>
      </c>
      <c r="B1866" s="1034" t="s">
        <v>3139</v>
      </c>
      <c r="C1866" s="1035">
        <v>0</v>
      </c>
    </row>
    <row r="1867" spans="1:3" x14ac:dyDescent="0.25">
      <c r="A1867" s="1034" t="s">
        <v>3141</v>
      </c>
      <c r="B1867" s="1034" t="s">
        <v>3142</v>
      </c>
      <c r="C1867" s="1035">
        <v>0</v>
      </c>
    </row>
    <row r="1868" spans="1:3" x14ac:dyDescent="0.25">
      <c r="A1868" s="1034" t="s">
        <v>3143</v>
      </c>
      <c r="B1868" s="1034" t="s">
        <v>3142</v>
      </c>
      <c r="C1868" s="1035">
        <v>0</v>
      </c>
    </row>
    <row r="1869" spans="1:3" x14ac:dyDescent="0.25">
      <c r="A1869" s="1034" t="s">
        <v>3144</v>
      </c>
      <c r="B1869" s="1034" t="s">
        <v>3145</v>
      </c>
      <c r="C1869" s="1035">
        <v>0</v>
      </c>
    </row>
    <row r="1870" spans="1:3" x14ac:dyDescent="0.25">
      <c r="A1870" s="1034" t="s">
        <v>3146</v>
      </c>
      <c r="B1870" s="1034" t="s">
        <v>3139</v>
      </c>
      <c r="C1870" s="1035">
        <v>0</v>
      </c>
    </row>
    <row r="1871" spans="1:3" x14ac:dyDescent="0.25">
      <c r="A1871" s="1034" t="s">
        <v>3147</v>
      </c>
      <c r="B1871" s="1034" t="s">
        <v>3139</v>
      </c>
      <c r="C1871" s="1035">
        <v>0</v>
      </c>
    </row>
    <row r="1872" spans="1:3" x14ac:dyDescent="0.25">
      <c r="A1872" s="1034" t="s">
        <v>3148</v>
      </c>
      <c r="B1872" s="1034" t="s">
        <v>3142</v>
      </c>
      <c r="C1872" s="1035">
        <v>0</v>
      </c>
    </row>
    <row r="1873" spans="1:3" x14ac:dyDescent="0.25">
      <c r="A1873" s="1034" t="s">
        <v>3149</v>
      </c>
      <c r="B1873" s="1034" t="s">
        <v>3142</v>
      </c>
      <c r="C1873" s="1035">
        <v>0</v>
      </c>
    </row>
    <row r="1874" spans="1:3" ht="26.25" x14ac:dyDescent="0.25">
      <c r="A1874" s="1034" t="s">
        <v>3150</v>
      </c>
      <c r="B1874" s="1034" t="s">
        <v>3151</v>
      </c>
      <c r="C1874" s="1035">
        <v>0</v>
      </c>
    </row>
    <row r="1875" spans="1:3" ht="26.25" x14ac:dyDescent="0.25">
      <c r="A1875" s="1034" t="s">
        <v>3152</v>
      </c>
      <c r="B1875" s="1034" t="s">
        <v>3153</v>
      </c>
      <c r="C1875" s="1035">
        <v>0</v>
      </c>
    </row>
  </sheetData>
  <mergeCells count="6">
    <mergeCell ref="A1:C1"/>
    <mergeCell ref="A2:C2"/>
    <mergeCell ref="A3:C3"/>
    <mergeCell ref="A4:C4"/>
    <mergeCell ref="D4:F4"/>
    <mergeCell ref="A5:C5"/>
  </mergeCells>
  <printOptions horizontalCentered="1"/>
  <pageMargins left="0.78740157480314965" right="0.59055118110236227" top="0.78740157480314965" bottom="0.78740157480314965" header="0.51181102362204722" footer="0.51181102362204722"/>
  <pageSetup scale="85"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B35" sqref="B35"/>
    </sheetView>
  </sheetViews>
  <sheetFormatPr baseColWidth="10" defaultRowHeight="12" x14ac:dyDescent="0.2"/>
  <cols>
    <col min="1" max="1" width="40.140625" style="1041" customWidth="1"/>
    <col min="2" max="2" width="59.85546875" style="1041" customWidth="1"/>
    <col min="3" max="3" width="49.42578125" style="1041" customWidth="1"/>
    <col min="4" max="16384" width="11.42578125" style="1041"/>
  </cols>
  <sheetData>
    <row r="1" spans="1:3" x14ac:dyDescent="0.2">
      <c r="A1" s="1038" t="s">
        <v>589</v>
      </c>
      <c r="B1" s="1039"/>
      <c r="C1" s="1040"/>
    </row>
    <row r="2" spans="1:3" x14ac:dyDescent="0.2">
      <c r="A2" s="1042" t="s">
        <v>1</v>
      </c>
      <c r="B2" s="1026"/>
      <c r="C2" s="1043"/>
    </row>
    <row r="3" spans="1:3" x14ac:dyDescent="0.2">
      <c r="A3" s="1042" t="s">
        <v>3154</v>
      </c>
      <c r="B3" s="1026"/>
      <c r="C3" s="1043"/>
    </row>
    <row r="4" spans="1:3" x14ac:dyDescent="0.2">
      <c r="A4" s="1042" t="s">
        <v>710</v>
      </c>
      <c r="B4" s="1026"/>
      <c r="C4" s="1043"/>
    </row>
    <row r="5" spans="1:3" x14ac:dyDescent="0.2">
      <c r="A5" s="1042" t="s">
        <v>4</v>
      </c>
      <c r="B5" s="1026"/>
      <c r="C5" s="1043"/>
    </row>
    <row r="6" spans="1:3" x14ac:dyDescent="0.2">
      <c r="A6" s="1044" t="s">
        <v>711</v>
      </c>
      <c r="B6" s="1045" t="s">
        <v>3155</v>
      </c>
      <c r="C6" s="1045" t="s">
        <v>3156</v>
      </c>
    </row>
    <row r="7" spans="1:3" x14ac:dyDescent="0.2">
      <c r="A7" s="862"/>
      <c r="B7" s="863"/>
      <c r="C7" s="862"/>
    </row>
    <row r="8" spans="1:3" x14ac:dyDescent="0.2">
      <c r="A8" s="1046" t="s">
        <v>3157</v>
      </c>
      <c r="B8" s="864" t="s">
        <v>3158</v>
      </c>
      <c r="C8" s="865">
        <v>12062090.189999999</v>
      </c>
    </row>
    <row r="9" spans="1:3" x14ac:dyDescent="0.2">
      <c r="A9" s="1046" t="s">
        <v>3159</v>
      </c>
      <c r="B9" s="864" t="s">
        <v>3160</v>
      </c>
      <c r="C9" s="865">
        <v>26561692.23</v>
      </c>
    </row>
    <row r="10" spans="1:3" x14ac:dyDescent="0.2">
      <c r="A10" s="864"/>
      <c r="B10" s="864"/>
      <c r="C10" s="865"/>
    </row>
    <row r="11" spans="1:3" x14ac:dyDescent="0.2">
      <c r="A11" s="864"/>
      <c r="B11" s="864"/>
      <c r="C11" s="865"/>
    </row>
    <row r="12" spans="1:3" x14ac:dyDescent="0.2">
      <c r="A12" s="864"/>
      <c r="B12" s="864"/>
      <c r="C12" s="865"/>
    </row>
    <row r="13" spans="1:3" x14ac:dyDescent="0.2">
      <c r="A13" s="864"/>
      <c r="B13" s="864"/>
      <c r="C13" s="865"/>
    </row>
    <row r="14" spans="1:3" x14ac:dyDescent="0.2">
      <c r="A14" s="864"/>
      <c r="B14" s="864"/>
      <c r="C14" s="865"/>
    </row>
    <row r="15" spans="1:3" x14ac:dyDescent="0.2">
      <c r="A15" s="864"/>
      <c r="B15" s="864"/>
      <c r="C15" s="865"/>
    </row>
    <row r="16" spans="1:3" x14ac:dyDescent="0.2">
      <c r="A16" s="864"/>
      <c r="B16" s="864"/>
      <c r="C16" s="865"/>
    </row>
    <row r="17" spans="1:3" x14ac:dyDescent="0.2">
      <c r="A17" s="864"/>
      <c r="B17" s="864"/>
      <c r="C17" s="865"/>
    </row>
    <row r="18" spans="1:3" x14ac:dyDescent="0.2">
      <c r="A18" s="864"/>
      <c r="B18" s="864"/>
      <c r="C18" s="865"/>
    </row>
    <row r="19" spans="1:3" x14ac:dyDescent="0.2">
      <c r="A19" s="864"/>
      <c r="B19" s="864"/>
      <c r="C19" s="865"/>
    </row>
    <row r="20" spans="1:3" x14ac:dyDescent="0.2">
      <c r="A20" s="864"/>
      <c r="B20" s="864"/>
      <c r="C20" s="865"/>
    </row>
    <row r="21" spans="1:3" x14ac:dyDescent="0.2">
      <c r="A21" s="864"/>
      <c r="B21" s="864"/>
      <c r="C21" s="865"/>
    </row>
    <row r="22" spans="1:3" x14ac:dyDescent="0.2">
      <c r="A22" s="864"/>
      <c r="B22" s="864"/>
      <c r="C22" s="865"/>
    </row>
    <row r="23" spans="1:3" x14ac:dyDescent="0.2">
      <c r="A23" s="864"/>
      <c r="B23" s="864"/>
      <c r="C23" s="865"/>
    </row>
    <row r="24" spans="1:3" x14ac:dyDescent="0.2">
      <c r="A24" s="864"/>
      <c r="B24" s="864"/>
      <c r="C24" s="865"/>
    </row>
    <row r="25" spans="1:3" x14ac:dyDescent="0.2">
      <c r="A25" s="866"/>
      <c r="B25" s="867"/>
      <c r="C25" s="866"/>
    </row>
  </sheetData>
  <mergeCells count="5">
    <mergeCell ref="A1:C1"/>
    <mergeCell ref="A2:C2"/>
    <mergeCell ref="A3:C3"/>
    <mergeCell ref="A4:C4"/>
    <mergeCell ref="A5:C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election activeCell="L39" sqref="L39"/>
    </sheetView>
  </sheetViews>
  <sheetFormatPr baseColWidth="10" defaultRowHeight="12" x14ac:dyDescent="0.2"/>
  <cols>
    <col min="1" max="1" width="11.5703125" style="53" customWidth="1"/>
    <col min="2" max="2" width="55.28515625" style="53" customWidth="1"/>
    <col min="3" max="3" width="31.42578125" style="53" customWidth="1"/>
    <col min="4" max="4" width="31.28515625" style="53" customWidth="1"/>
    <col min="5" max="5" width="11.42578125" style="53"/>
    <col min="6" max="6" width="11.42578125" style="431"/>
    <col min="7" max="16384" width="11.42578125" style="53"/>
  </cols>
  <sheetData>
    <row r="1" spans="1:4" x14ac:dyDescent="0.2">
      <c r="A1" s="1047" t="s">
        <v>0</v>
      </c>
      <c r="B1" s="1048"/>
      <c r="C1" s="1048"/>
      <c r="D1" s="1049"/>
    </row>
    <row r="2" spans="1:4" x14ac:dyDescent="0.2">
      <c r="A2" s="1050" t="s">
        <v>1</v>
      </c>
      <c r="B2" s="1051"/>
      <c r="C2" s="1051"/>
      <c r="D2" s="1052"/>
    </row>
    <row r="3" spans="1:4" x14ac:dyDescent="0.2">
      <c r="A3" s="1050" t="s">
        <v>3161</v>
      </c>
      <c r="B3" s="1051"/>
      <c r="C3" s="1051"/>
      <c r="D3" s="1052"/>
    </row>
    <row r="4" spans="1:4" x14ac:dyDescent="0.2">
      <c r="A4" s="1050" t="s">
        <v>710</v>
      </c>
      <c r="B4" s="1051"/>
      <c r="C4" s="1051"/>
      <c r="D4" s="1052"/>
    </row>
    <row r="5" spans="1:4" ht="12.75" thickBot="1" x14ac:dyDescent="0.25">
      <c r="A5" s="1050" t="s">
        <v>124</v>
      </c>
      <c r="B5" s="1051"/>
      <c r="C5" s="1051"/>
      <c r="D5" s="1052"/>
    </row>
    <row r="6" spans="1:4" x14ac:dyDescent="0.2">
      <c r="A6" s="1053" t="s">
        <v>3162</v>
      </c>
      <c r="B6" s="1054"/>
      <c r="C6" s="1055" t="s">
        <v>3163</v>
      </c>
      <c r="D6" s="1056"/>
    </row>
    <row r="7" spans="1:4" ht="12.75" thickBot="1" x14ac:dyDescent="0.25">
      <c r="A7" s="1057"/>
      <c r="B7" s="1058"/>
      <c r="C7" s="1059" t="s">
        <v>3164</v>
      </c>
      <c r="D7" s="1060" t="s">
        <v>3165</v>
      </c>
    </row>
    <row r="8" spans="1:4" x14ac:dyDescent="0.2">
      <c r="A8" s="1061"/>
      <c r="B8" s="1062"/>
      <c r="C8" s="1062"/>
      <c r="D8" s="1063"/>
    </row>
    <row r="9" spans="1:4" x14ac:dyDescent="0.2">
      <c r="A9" s="1064"/>
      <c r="B9" s="1065"/>
      <c r="C9" s="1065"/>
      <c r="D9" s="1066"/>
    </row>
    <row r="10" spans="1:4" x14ac:dyDescent="0.2">
      <c r="A10" s="1064"/>
      <c r="B10" s="1065"/>
      <c r="C10" s="1065"/>
      <c r="D10" s="1066"/>
    </row>
    <row r="11" spans="1:4" x14ac:dyDescent="0.2">
      <c r="A11" s="1064"/>
      <c r="B11" s="1065"/>
      <c r="C11" s="1065"/>
      <c r="D11" s="1066"/>
    </row>
    <row r="12" spans="1:4" x14ac:dyDescent="0.2">
      <c r="A12" s="1064"/>
      <c r="B12" s="1065"/>
      <c r="C12" s="1065"/>
      <c r="D12" s="1066"/>
    </row>
    <row r="13" spans="1:4" x14ac:dyDescent="0.2">
      <c r="A13" s="1064"/>
      <c r="B13" s="1065"/>
      <c r="C13" s="1065"/>
      <c r="D13" s="1066"/>
    </row>
    <row r="14" spans="1:4" x14ac:dyDescent="0.2">
      <c r="A14" s="1064"/>
      <c r="B14" s="1065"/>
      <c r="C14" s="1065"/>
      <c r="D14" s="1066"/>
    </row>
    <row r="15" spans="1:4" x14ac:dyDescent="0.2">
      <c r="A15" s="1064"/>
      <c r="B15" s="1067" t="s">
        <v>3166</v>
      </c>
      <c r="C15" s="1067"/>
      <c r="D15" s="1066"/>
    </row>
    <row r="16" spans="1:4" x14ac:dyDescent="0.2">
      <c r="A16" s="1064"/>
      <c r="B16" s="1065"/>
      <c r="C16" s="1065"/>
      <c r="D16" s="1066"/>
    </row>
    <row r="17" spans="1:4" x14ac:dyDescent="0.2">
      <c r="A17" s="1064"/>
      <c r="B17" s="1065"/>
      <c r="C17" s="1065"/>
      <c r="D17" s="1066"/>
    </row>
    <row r="18" spans="1:4" x14ac:dyDescent="0.2">
      <c r="A18" s="1064"/>
      <c r="B18" s="1065"/>
      <c r="C18" s="1065"/>
      <c r="D18" s="1066"/>
    </row>
    <row r="19" spans="1:4" x14ac:dyDescent="0.2">
      <c r="A19" s="1064"/>
      <c r="B19" s="1065"/>
      <c r="C19" s="1065"/>
      <c r="D19" s="1066"/>
    </row>
    <row r="20" spans="1:4" x14ac:dyDescent="0.2">
      <c r="A20" s="1064"/>
      <c r="B20" s="1065"/>
      <c r="C20" s="1065"/>
      <c r="D20" s="1066"/>
    </row>
    <row r="21" spans="1:4" x14ac:dyDescent="0.2">
      <c r="A21" s="1064"/>
      <c r="B21" s="1065"/>
      <c r="C21" s="1065"/>
      <c r="D21" s="1066"/>
    </row>
    <row r="22" spans="1:4" x14ac:dyDescent="0.2">
      <c r="A22" s="1064"/>
      <c r="B22" s="1065"/>
      <c r="C22" s="1065"/>
      <c r="D22" s="1066"/>
    </row>
    <row r="23" spans="1:4" x14ac:dyDescent="0.2">
      <c r="A23" s="1064"/>
      <c r="B23" s="1065"/>
      <c r="C23" s="1065"/>
      <c r="D23" s="1066"/>
    </row>
    <row r="24" spans="1:4" x14ac:dyDescent="0.2">
      <c r="A24" s="1064"/>
      <c r="B24" s="1065"/>
      <c r="C24" s="1065"/>
      <c r="D24" s="1066"/>
    </row>
    <row r="25" spans="1:4" x14ac:dyDescent="0.2">
      <c r="A25" s="1064"/>
      <c r="B25" s="1065"/>
      <c r="C25" s="1065"/>
      <c r="D25" s="1066"/>
    </row>
    <row r="26" spans="1:4" x14ac:dyDescent="0.2">
      <c r="A26" s="1064"/>
      <c r="B26" s="1065"/>
      <c r="C26" s="1065"/>
      <c r="D26" s="1066"/>
    </row>
    <row r="27" spans="1:4" x14ac:dyDescent="0.2">
      <c r="A27" s="1064"/>
      <c r="B27" s="1065"/>
      <c r="C27" s="1065"/>
      <c r="D27" s="1066"/>
    </row>
    <row r="28" spans="1:4" x14ac:dyDescent="0.2">
      <c r="A28" s="1064"/>
      <c r="B28" s="1065"/>
      <c r="C28" s="1065"/>
      <c r="D28" s="1066"/>
    </row>
    <row r="29" spans="1:4" x14ac:dyDescent="0.2">
      <c r="A29" s="1064"/>
      <c r="B29" s="1065"/>
      <c r="C29" s="1065"/>
      <c r="D29" s="1066"/>
    </row>
    <row r="30" spans="1:4" x14ac:dyDescent="0.2">
      <c r="A30" s="1064"/>
      <c r="B30" s="1065"/>
      <c r="C30" s="1065"/>
      <c r="D30" s="1066"/>
    </row>
    <row r="31" spans="1:4" x14ac:dyDescent="0.2">
      <c r="A31" s="1064"/>
      <c r="B31" s="1065"/>
      <c r="C31" s="1065"/>
      <c r="D31" s="1066"/>
    </row>
    <row r="32" spans="1:4" x14ac:dyDescent="0.2">
      <c r="A32" s="1064"/>
      <c r="B32" s="1065"/>
      <c r="C32" s="1068"/>
      <c r="D32" s="1069"/>
    </row>
    <row r="33" spans="1:4" x14ac:dyDescent="0.2">
      <c r="A33" s="1064"/>
      <c r="B33" s="1065"/>
      <c r="C33" s="1068"/>
      <c r="D33" s="1069"/>
    </row>
    <row r="34" spans="1:4" ht="12.75" thickBot="1" x14ac:dyDescent="0.25">
      <c r="A34" s="1070"/>
      <c r="B34" s="1071"/>
      <c r="C34" s="1072"/>
      <c r="D34" s="1073"/>
    </row>
    <row r="39" spans="1:4" x14ac:dyDescent="0.2">
      <c r="A39" s="1041"/>
      <c r="B39" s="1041"/>
      <c r="C39" s="1041"/>
    </row>
    <row r="40" spans="1:4" x14ac:dyDescent="0.2">
      <c r="A40" s="1041"/>
      <c r="B40" s="1041"/>
      <c r="C40" s="1041"/>
    </row>
  </sheetData>
  <mergeCells count="8">
    <mergeCell ref="B15:C15"/>
    <mergeCell ref="A1:D1"/>
    <mergeCell ref="A2:D2"/>
    <mergeCell ref="A3:D3"/>
    <mergeCell ref="A4:D4"/>
    <mergeCell ref="A5:D5"/>
    <mergeCell ref="A6:B7"/>
    <mergeCell ref="C6:D6"/>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showRowColHeaders="0" workbookViewId="0">
      <selection activeCell="B31" sqref="B31"/>
    </sheetView>
  </sheetViews>
  <sheetFormatPr baseColWidth="10" defaultRowHeight="12" x14ac:dyDescent="0.2"/>
  <cols>
    <col min="1" max="2" width="55.7109375" style="1074" customWidth="1"/>
    <col min="3" max="16384" width="11.42578125" style="1074"/>
  </cols>
  <sheetData>
    <row r="1" spans="1:2" x14ac:dyDescent="0.2">
      <c r="A1" s="1047" t="s">
        <v>0</v>
      </c>
      <c r="B1" s="1049"/>
    </row>
    <row r="2" spans="1:2" x14ac:dyDescent="0.2">
      <c r="A2" s="1050" t="s">
        <v>1</v>
      </c>
      <c r="B2" s="1052"/>
    </row>
    <row r="3" spans="1:2" x14ac:dyDescent="0.2">
      <c r="A3" s="1050" t="s">
        <v>3167</v>
      </c>
      <c r="B3" s="1052"/>
    </row>
    <row r="4" spans="1:2" x14ac:dyDescent="0.2">
      <c r="A4" s="1050" t="s">
        <v>710</v>
      </c>
      <c r="B4" s="1052"/>
    </row>
    <row r="5" spans="1:2" ht="12.75" thickBot="1" x14ac:dyDescent="0.25">
      <c r="A5" s="1050" t="s">
        <v>124</v>
      </c>
      <c r="B5" s="1052"/>
    </row>
    <row r="6" spans="1:2" ht="12.75" thickBot="1" x14ac:dyDescent="0.25">
      <c r="A6" s="1075"/>
      <c r="B6" s="1076"/>
    </row>
    <row r="7" spans="1:2" x14ac:dyDescent="0.2">
      <c r="A7" s="1077"/>
      <c r="B7" s="1078"/>
    </row>
    <row r="8" spans="1:2" x14ac:dyDescent="0.2">
      <c r="A8" s="1079"/>
      <c r="B8" s="1080"/>
    </row>
    <row r="9" spans="1:2" x14ac:dyDescent="0.2">
      <c r="A9" s="1079"/>
      <c r="B9" s="1080"/>
    </row>
    <row r="10" spans="1:2" x14ac:dyDescent="0.2">
      <c r="A10" s="1079"/>
      <c r="B10" s="1080"/>
    </row>
    <row r="11" spans="1:2" x14ac:dyDescent="0.2">
      <c r="A11" s="1079"/>
      <c r="B11" s="1080"/>
    </row>
    <row r="12" spans="1:2" x14ac:dyDescent="0.2">
      <c r="A12" s="1081" t="s">
        <v>3168</v>
      </c>
      <c r="B12" s="1082"/>
    </row>
    <row r="13" spans="1:2" x14ac:dyDescent="0.2">
      <c r="A13" s="1079"/>
      <c r="B13" s="1080"/>
    </row>
    <row r="14" spans="1:2" x14ac:dyDescent="0.2">
      <c r="A14" s="1079"/>
      <c r="B14" s="1080"/>
    </row>
    <row r="15" spans="1:2" x14ac:dyDescent="0.2">
      <c r="A15" s="1079"/>
      <c r="B15" s="1080"/>
    </row>
    <row r="16" spans="1:2" x14ac:dyDescent="0.2">
      <c r="A16" s="1079"/>
      <c r="B16" s="1080"/>
    </row>
    <row r="17" spans="1:2" x14ac:dyDescent="0.2">
      <c r="A17" s="1079"/>
      <c r="B17" s="1080"/>
    </row>
    <row r="18" spans="1:2" x14ac:dyDescent="0.2">
      <c r="A18" s="1079"/>
      <c r="B18" s="1080"/>
    </row>
    <row r="19" spans="1:2" x14ac:dyDescent="0.2">
      <c r="A19" s="1079"/>
      <c r="B19" s="1080"/>
    </row>
    <row r="20" spans="1:2" x14ac:dyDescent="0.2">
      <c r="A20" s="1079"/>
      <c r="B20" s="1080"/>
    </row>
    <row r="21" spans="1:2" x14ac:dyDescent="0.2">
      <c r="A21" s="1079"/>
      <c r="B21" s="1080"/>
    </row>
    <row r="22" spans="1:2" x14ac:dyDescent="0.2">
      <c r="A22" s="1079"/>
      <c r="B22" s="1080"/>
    </row>
    <row r="23" spans="1:2" x14ac:dyDescent="0.2">
      <c r="A23" s="1079"/>
      <c r="B23" s="1080"/>
    </row>
    <row r="24" spans="1:2" ht="12.75" thickBot="1" x14ac:dyDescent="0.25">
      <c r="A24" s="1083"/>
      <c r="B24" s="1084"/>
    </row>
    <row r="29" spans="1:2" x14ac:dyDescent="0.2">
      <c r="A29" s="1041"/>
      <c r="B29" s="1041"/>
    </row>
    <row r="30" spans="1:2" x14ac:dyDescent="0.2">
      <c r="A30" s="1041"/>
      <c r="B30" s="1041"/>
    </row>
  </sheetData>
  <mergeCells count="7">
    <mergeCell ref="A12:B12"/>
    <mergeCell ref="A1:B1"/>
    <mergeCell ref="A2:B2"/>
    <mergeCell ref="A3:B3"/>
    <mergeCell ref="A4:B4"/>
    <mergeCell ref="A5:B5"/>
    <mergeCell ref="A6:B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RowColHeaders="0" workbookViewId="0">
      <selection activeCell="F28" sqref="F28"/>
    </sheetView>
  </sheetViews>
  <sheetFormatPr baseColWidth="10" defaultRowHeight="15" x14ac:dyDescent="0.25"/>
  <cols>
    <col min="1" max="1" width="26.42578125" customWidth="1"/>
    <col min="2" max="2" width="32.140625" customWidth="1"/>
    <col min="3" max="3" width="26.140625" customWidth="1"/>
    <col min="4" max="4" width="23.5703125" customWidth="1"/>
    <col min="5" max="5" width="28.85546875" customWidth="1"/>
  </cols>
  <sheetData>
    <row r="1" spans="1:5" x14ac:dyDescent="0.25">
      <c r="A1" s="1085" t="s">
        <v>0</v>
      </c>
      <c r="B1" s="1086"/>
      <c r="C1" s="1086"/>
      <c r="D1" s="1086"/>
      <c r="E1" s="1087"/>
    </row>
    <row r="2" spans="1:5" x14ac:dyDescent="0.25">
      <c r="A2" s="1088" t="s">
        <v>1</v>
      </c>
      <c r="B2" s="1089"/>
      <c r="C2" s="1089"/>
      <c r="D2" s="1089"/>
      <c r="E2" s="1090"/>
    </row>
    <row r="3" spans="1:5" x14ac:dyDescent="0.25">
      <c r="A3" s="1088" t="s">
        <v>585</v>
      </c>
      <c r="B3" s="1089"/>
      <c r="C3" s="1089"/>
      <c r="D3" s="1089"/>
      <c r="E3" s="1090"/>
    </row>
    <row r="4" spans="1:5" x14ac:dyDescent="0.25">
      <c r="A4" s="1088" t="s">
        <v>3169</v>
      </c>
      <c r="B4" s="1089"/>
      <c r="C4" s="1089"/>
      <c r="D4" s="1089"/>
      <c r="E4" s="1090"/>
    </row>
    <row r="5" spans="1:5" ht="15.75" thickBot="1" x14ac:dyDescent="0.3">
      <c r="A5" s="1091"/>
      <c r="B5" s="1092"/>
      <c r="C5" s="1092"/>
      <c r="D5" s="1092"/>
      <c r="E5" s="1093"/>
    </row>
    <row r="6" spans="1:5" x14ac:dyDescent="0.25">
      <c r="A6" s="1094" t="s">
        <v>3170</v>
      </c>
      <c r="B6" s="1095"/>
      <c r="C6" s="1095"/>
      <c r="D6" s="1096"/>
      <c r="E6" s="1097"/>
    </row>
    <row r="7" spans="1:5" x14ac:dyDescent="0.25">
      <c r="A7" s="1098" t="s">
        <v>3171</v>
      </c>
      <c r="B7" s="1099"/>
      <c r="C7" s="1099"/>
      <c r="D7" s="1100"/>
      <c r="E7" s="1101"/>
    </row>
    <row r="8" spans="1:5" ht="15.75" thickBot="1" x14ac:dyDescent="0.3">
      <c r="A8" s="1102" t="s">
        <v>3172</v>
      </c>
      <c r="B8" s="1103"/>
      <c r="C8" s="1103"/>
      <c r="D8" s="1104"/>
      <c r="E8" s="1105"/>
    </row>
    <row r="9" spans="1:5" ht="15.75" thickBot="1" x14ac:dyDescent="0.3">
      <c r="A9" s="1106" t="s">
        <v>3173</v>
      </c>
      <c r="B9" s="1107" t="s">
        <v>3174</v>
      </c>
      <c r="C9" s="1108" t="s">
        <v>3175</v>
      </c>
      <c r="D9" s="1109"/>
      <c r="E9" s="1107" t="s">
        <v>3176</v>
      </c>
    </row>
    <row r="10" spans="1:5" x14ac:dyDescent="0.25">
      <c r="A10" s="1110"/>
      <c r="B10" s="1110"/>
      <c r="C10" s="1110" t="s">
        <v>3177</v>
      </c>
      <c r="D10" s="1110" t="s">
        <v>3178</v>
      </c>
      <c r="E10" s="1110"/>
    </row>
    <row r="11" spans="1:5" x14ac:dyDescent="0.25">
      <c r="A11" s="1111"/>
      <c r="B11" s="1111"/>
      <c r="C11" s="1111"/>
      <c r="D11" s="1111"/>
      <c r="E11" s="1111"/>
    </row>
    <row r="12" spans="1:5" x14ac:dyDescent="0.25">
      <c r="A12" s="1112" t="s">
        <v>3179</v>
      </c>
      <c r="B12" s="1113"/>
      <c r="C12" s="1113"/>
      <c r="D12" s="1113"/>
      <c r="E12" s="1114"/>
    </row>
    <row r="13" spans="1:5" x14ac:dyDescent="0.25">
      <c r="A13" s="1111"/>
      <c r="B13" s="1111"/>
      <c r="C13" s="1111"/>
      <c r="D13" s="1111"/>
      <c r="E13" s="1111"/>
    </row>
    <row r="17" spans="1:4" x14ac:dyDescent="0.25">
      <c r="A17" s="1041"/>
      <c r="B17" s="1041"/>
      <c r="D17" s="1041"/>
    </row>
    <row r="18" spans="1:4" x14ac:dyDescent="0.25">
      <c r="A18" s="1041"/>
      <c r="B18" s="1041"/>
      <c r="D18" s="1041"/>
    </row>
  </sheetData>
  <mergeCells count="11">
    <mergeCell ref="C9:D9"/>
    <mergeCell ref="A12:E12"/>
    <mergeCell ref="A1:E1"/>
    <mergeCell ref="A2:E2"/>
    <mergeCell ref="A3:E3"/>
    <mergeCell ref="A4:E4"/>
    <mergeCell ref="A5:E5"/>
    <mergeCell ref="A6:D6"/>
    <mergeCell ref="E6:E8"/>
    <mergeCell ref="A7:D7"/>
    <mergeCell ref="A8:D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2"/>
  <sheetViews>
    <sheetView showGridLines="0" workbookViewId="0">
      <selection activeCell="J20" sqref="J20"/>
    </sheetView>
  </sheetViews>
  <sheetFormatPr baseColWidth="10" defaultRowHeight="12.75" x14ac:dyDescent="0.2"/>
  <cols>
    <col min="1" max="1" width="1.28515625" style="1115" customWidth="1"/>
    <col min="2" max="2" width="56.42578125" style="1115" customWidth="1"/>
    <col min="3" max="3" width="14.7109375" style="1116" customWidth="1"/>
    <col min="4" max="4" width="15" style="1116" customWidth="1"/>
    <col min="5" max="5" width="59.42578125" style="1115" customWidth="1"/>
    <col min="6" max="6" width="12.28515625" style="1116" customWidth="1"/>
    <col min="7" max="7" width="15.140625" style="1116" customWidth="1"/>
    <col min="8" max="256" width="11.42578125" style="1115"/>
    <col min="257" max="257" width="1.28515625" style="1115" customWidth="1"/>
    <col min="258" max="258" width="56.42578125" style="1115" customWidth="1"/>
    <col min="259" max="259" width="14.7109375" style="1115" customWidth="1"/>
    <col min="260" max="260" width="15" style="1115" customWidth="1"/>
    <col min="261" max="261" width="59.42578125" style="1115" customWidth="1"/>
    <col min="262" max="262" width="12.28515625" style="1115" customWidth="1"/>
    <col min="263" max="263" width="15.140625" style="1115" customWidth="1"/>
    <col min="264" max="512" width="11.42578125" style="1115"/>
    <col min="513" max="513" width="1.28515625" style="1115" customWidth="1"/>
    <col min="514" max="514" width="56.42578125" style="1115" customWidth="1"/>
    <col min="515" max="515" width="14.7109375" style="1115" customWidth="1"/>
    <col min="516" max="516" width="15" style="1115" customWidth="1"/>
    <col min="517" max="517" width="59.42578125" style="1115" customWidth="1"/>
    <col min="518" max="518" width="12.28515625" style="1115" customWidth="1"/>
    <col min="519" max="519" width="15.140625" style="1115" customWidth="1"/>
    <col min="520" max="768" width="11.42578125" style="1115"/>
    <col min="769" max="769" width="1.28515625" style="1115" customWidth="1"/>
    <col min="770" max="770" width="56.42578125" style="1115" customWidth="1"/>
    <col min="771" max="771" width="14.7109375" style="1115" customWidth="1"/>
    <col min="772" max="772" width="15" style="1115" customWidth="1"/>
    <col min="773" max="773" width="59.42578125" style="1115" customWidth="1"/>
    <col min="774" max="774" width="12.28515625" style="1115" customWidth="1"/>
    <col min="775" max="775" width="15.140625" style="1115" customWidth="1"/>
    <col min="776" max="1024" width="11.42578125" style="1115"/>
    <col min="1025" max="1025" width="1.28515625" style="1115" customWidth="1"/>
    <col min="1026" max="1026" width="56.42578125" style="1115" customWidth="1"/>
    <col min="1027" max="1027" width="14.7109375" style="1115" customWidth="1"/>
    <col min="1028" max="1028" width="15" style="1115" customWidth="1"/>
    <col min="1029" max="1029" width="59.42578125" style="1115" customWidth="1"/>
    <col min="1030" max="1030" width="12.28515625" style="1115" customWidth="1"/>
    <col min="1031" max="1031" width="15.140625" style="1115" customWidth="1"/>
    <col min="1032" max="1280" width="11.42578125" style="1115"/>
    <col min="1281" max="1281" width="1.28515625" style="1115" customWidth="1"/>
    <col min="1282" max="1282" width="56.42578125" style="1115" customWidth="1"/>
    <col min="1283" max="1283" width="14.7109375" style="1115" customWidth="1"/>
    <col min="1284" max="1284" width="15" style="1115" customWidth="1"/>
    <col min="1285" max="1285" width="59.42578125" style="1115" customWidth="1"/>
    <col min="1286" max="1286" width="12.28515625" style="1115" customWidth="1"/>
    <col min="1287" max="1287" width="15.140625" style="1115" customWidth="1"/>
    <col min="1288" max="1536" width="11.42578125" style="1115"/>
    <col min="1537" max="1537" width="1.28515625" style="1115" customWidth="1"/>
    <col min="1538" max="1538" width="56.42578125" style="1115" customWidth="1"/>
    <col min="1539" max="1539" width="14.7109375" style="1115" customWidth="1"/>
    <col min="1540" max="1540" width="15" style="1115" customWidth="1"/>
    <col min="1541" max="1541" width="59.42578125" style="1115" customWidth="1"/>
    <col min="1542" max="1542" width="12.28515625" style="1115" customWidth="1"/>
    <col min="1543" max="1543" width="15.140625" style="1115" customWidth="1"/>
    <col min="1544" max="1792" width="11.42578125" style="1115"/>
    <col min="1793" max="1793" width="1.28515625" style="1115" customWidth="1"/>
    <col min="1794" max="1794" width="56.42578125" style="1115" customWidth="1"/>
    <col min="1795" max="1795" width="14.7109375" style="1115" customWidth="1"/>
    <col min="1796" max="1796" width="15" style="1115" customWidth="1"/>
    <col min="1797" max="1797" width="59.42578125" style="1115" customWidth="1"/>
    <col min="1798" max="1798" width="12.28515625" style="1115" customWidth="1"/>
    <col min="1799" max="1799" width="15.140625" style="1115" customWidth="1"/>
    <col min="1800" max="2048" width="11.42578125" style="1115"/>
    <col min="2049" max="2049" width="1.28515625" style="1115" customWidth="1"/>
    <col min="2050" max="2050" width="56.42578125" style="1115" customWidth="1"/>
    <col min="2051" max="2051" width="14.7109375" style="1115" customWidth="1"/>
    <col min="2052" max="2052" width="15" style="1115" customWidth="1"/>
    <col min="2053" max="2053" width="59.42578125" style="1115" customWidth="1"/>
    <col min="2054" max="2054" width="12.28515625" style="1115" customWidth="1"/>
    <col min="2055" max="2055" width="15.140625" style="1115" customWidth="1"/>
    <col min="2056" max="2304" width="11.42578125" style="1115"/>
    <col min="2305" max="2305" width="1.28515625" style="1115" customWidth="1"/>
    <col min="2306" max="2306" width="56.42578125" style="1115" customWidth="1"/>
    <col min="2307" max="2307" width="14.7109375" style="1115" customWidth="1"/>
    <col min="2308" max="2308" width="15" style="1115" customWidth="1"/>
    <col min="2309" max="2309" width="59.42578125" style="1115" customWidth="1"/>
    <col min="2310" max="2310" width="12.28515625" style="1115" customWidth="1"/>
    <col min="2311" max="2311" width="15.140625" style="1115" customWidth="1"/>
    <col min="2312" max="2560" width="11.42578125" style="1115"/>
    <col min="2561" max="2561" width="1.28515625" style="1115" customWidth="1"/>
    <col min="2562" max="2562" width="56.42578125" style="1115" customWidth="1"/>
    <col min="2563" max="2563" width="14.7109375" style="1115" customWidth="1"/>
    <col min="2564" max="2564" width="15" style="1115" customWidth="1"/>
    <col min="2565" max="2565" width="59.42578125" style="1115" customWidth="1"/>
    <col min="2566" max="2566" width="12.28515625" style="1115" customWidth="1"/>
    <col min="2567" max="2567" width="15.140625" style="1115" customWidth="1"/>
    <col min="2568" max="2816" width="11.42578125" style="1115"/>
    <col min="2817" max="2817" width="1.28515625" style="1115" customWidth="1"/>
    <col min="2818" max="2818" width="56.42578125" style="1115" customWidth="1"/>
    <col min="2819" max="2819" width="14.7109375" style="1115" customWidth="1"/>
    <col min="2820" max="2820" width="15" style="1115" customWidth="1"/>
    <col min="2821" max="2821" width="59.42578125" style="1115" customWidth="1"/>
    <col min="2822" max="2822" width="12.28515625" style="1115" customWidth="1"/>
    <col min="2823" max="2823" width="15.140625" style="1115" customWidth="1"/>
    <col min="2824" max="3072" width="11.42578125" style="1115"/>
    <col min="3073" max="3073" width="1.28515625" style="1115" customWidth="1"/>
    <col min="3074" max="3074" width="56.42578125" style="1115" customWidth="1"/>
    <col min="3075" max="3075" width="14.7109375" style="1115" customWidth="1"/>
    <col min="3076" max="3076" width="15" style="1115" customWidth="1"/>
    <col min="3077" max="3077" width="59.42578125" style="1115" customWidth="1"/>
    <col min="3078" max="3078" width="12.28515625" style="1115" customWidth="1"/>
    <col min="3079" max="3079" width="15.140625" style="1115" customWidth="1"/>
    <col min="3080" max="3328" width="11.42578125" style="1115"/>
    <col min="3329" max="3329" width="1.28515625" style="1115" customWidth="1"/>
    <col min="3330" max="3330" width="56.42578125" style="1115" customWidth="1"/>
    <col min="3331" max="3331" width="14.7109375" style="1115" customWidth="1"/>
    <col min="3332" max="3332" width="15" style="1115" customWidth="1"/>
    <col min="3333" max="3333" width="59.42578125" style="1115" customWidth="1"/>
    <col min="3334" max="3334" width="12.28515625" style="1115" customWidth="1"/>
    <col min="3335" max="3335" width="15.140625" style="1115" customWidth="1"/>
    <col min="3336" max="3584" width="11.42578125" style="1115"/>
    <col min="3585" max="3585" width="1.28515625" style="1115" customWidth="1"/>
    <col min="3586" max="3586" width="56.42578125" style="1115" customWidth="1"/>
    <col min="3587" max="3587" width="14.7109375" style="1115" customWidth="1"/>
    <col min="3588" max="3588" width="15" style="1115" customWidth="1"/>
    <col min="3589" max="3589" width="59.42578125" style="1115" customWidth="1"/>
    <col min="3590" max="3590" width="12.28515625" style="1115" customWidth="1"/>
    <col min="3591" max="3591" width="15.140625" style="1115" customWidth="1"/>
    <col min="3592" max="3840" width="11.42578125" style="1115"/>
    <col min="3841" max="3841" width="1.28515625" style="1115" customWidth="1"/>
    <col min="3842" max="3842" width="56.42578125" style="1115" customWidth="1"/>
    <col min="3843" max="3843" width="14.7109375" style="1115" customWidth="1"/>
    <col min="3844" max="3844" width="15" style="1115" customWidth="1"/>
    <col min="3845" max="3845" width="59.42578125" style="1115" customWidth="1"/>
    <col min="3846" max="3846" width="12.28515625" style="1115" customWidth="1"/>
    <col min="3847" max="3847" width="15.140625" style="1115" customWidth="1"/>
    <col min="3848" max="4096" width="11.42578125" style="1115"/>
    <col min="4097" max="4097" width="1.28515625" style="1115" customWidth="1"/>
    <col min="4098" max="4098" width="56.42578125" style="1115" customWidth="1"/>
    <col min="4099" max="4099" width="14.7109375" style="1115" customWidth="1"/>
    <col min="4100" max="4100" width="15" style="1115" customWidth="1"/>
    <col min="4101" max="4101" width="59.42578125" style="1115" customWidth="1"/>
    <col min="4102" max="4102" width="12.28515625" style="1115" customWidth="1"/>
    <col min="4103" max="4103" width="15.140625" style="1115" customWidth="1"/>
    <col min="4104" max="4352" width="11.42578125" style="1115"/>
    <col min="4353" max="4353" width="1.28515625" style="1115" customWidth="1"/>
    <col min="4354" max="4354" width="56.42578125" style="1115" customWidth="1"/>
    <col min="4355" max="4355" width="14.7109375" style="1115" customWidth="1"/>
    <col min="4356" max="4356" width="15" style="1115" customWidth="1"/>
    <col min="4357" max="4357" width="59.42578125" style="1115" customWidth="1"/>
    <col min="4358" max="4358" width="12.28515625" style="1115" customWidth="1"/>
    <col min="4359" max="4359" width="15.140625" style="1115" customWidth="1"/>
    <col min="4360" max="4608" width="11.42578125" style="1115"/>
    <col min="4609" max="4609" width="1.28515625" style="1115" customWidth="1"/>
    <col min="4610" max="4610" width="56.42578125" style="1115" customWidth="1"/>
    <col min="4611" max="4611" width="14.7109375" style="1115" customWidth="1"/>
    <col min="4612" max="4612" width="15" style="1115" customWidth="1"/>
    <col min="4613" max="4613" width="59.42578125" style="1115" customWidth="1"/>
    <col min="4614" max="4614" width="12.28515625" style="1115" customWidth="1"/>
    <col min="4615" max="4615" width="15.140625" style="1115" customWidth="1"/>
    <col min="4616" max="4864" width="11.42578125" style="1115"/>
    <col min="4865" max="4865" width="1.28515625" style="1115" customWidth="1"/>
    <col min="4866" max="4866" width="56.42578125" style="1115" customWidth="1"/>
    <col min="4867" max="4867" width="14.7109375" style="1115" customWidth="1"/>
    <col min="4868" max="4868" width="15" style="1115" customWidth="1"/>
    <col min="4869" max="4869" width="59.42578125" style="1115" customWidth="1"/>
    <col min="4870" max="4870" width="12.28515625" style="1115" customWidth="1"/>
    <col min="4871" max="4871" width="15.140625" style="1115" customWidth="1"/>
    <col min="4872" max="5120" width="11.42578125" style="1115"/>
    <col min="5121" max="5121" width="1.28515625" style="1115" customWidth="1"/>
    <col min="5122" max="5122" width="56.42578125" style="1115" customWidth="1"/>
    <col min="5123" max="5123" width="14.7109375" style="1115" customWidth="1"/>
    <col min="5124" max="5124" width="15" style="1115" customWidth="1"/>
    <col min="5125" max="5125" width="59.42578125" style="1115" customWidth="1"/>
    <col min="5126" max="5126" width="12.28515625" style="1115" customWidth="1"/>
    <col min="5127" max="5127" width="15.140625" style="1115" customWidth="1"/>
    <col min="5128" max="5376" width="11.42578125" style="1115"/>
    <col min="5377" max="5377" width="1.28515625" style="1115" customWidth="1"/>
    <col min="5378" max="5378" width="56.42578125" style="1115" customWidth="1"/>
    <col min="5379" max="5379" width="14.7109375" style="1115" customWidth="1"/>
    <col min="5380" max="5380" width="15" style="1115" customWidth="1"/>
    <col min="5381" max="5381" width="59.42578125" style="1115" customWidth="1"/>
    <col min="5382" max="5382" width="12.28515625" style="1115" customWidth="1"/>
    <col min="5383" max="5383" width="15.140625" style="1115" customWidth="1"/>
    <col min="5384" max="5632" width="11.42578125" style="1115"/>
    <col min="5633" max="5633" width="1.28515625" style="1115" customWidth="1"/>
    <col min="5634" max="5634" width="56.42578125" style="1115" customWidth="1"/>
    <col min="5635" max="5635" width="14.7109375" style="1115" customWidth="1"/>
    <col min="5636" max="5636" width="15" style="1115" customWidth="1"/>
    <col min="5637" max="5637" width="59.42578125" style="1115" customWidth="1"/>
    <col min="5638" max="5638" width="12.28515625" style="1115" customWidth="1"/>
    <col min="5639" max="5639" width="15.140625" style="1115" customWidth="1"/>
    <col min="5640" max="5888" width="11.42578125" style="1115"/>
    <col min="5889" max="5889" width="1.28515625" style="1115" customWidth="1"/>
    <col min="5890" max="5890" width="56.42578125" style="1115" customWidth="1"/>
    <col min="5891" max="5891" width="14.7109375" style="1115" customWidth="1"/>
    <col min="5892" max="5892" width="15" style="1115" customWidth="1"/>
    <col min="5893" max="5893" width="59.42578125" style="1115" customWidth="1"/>
    <col min="5894" max="5894" width="12.28515625" style="1115" customWidth="1"/>
    <col min="5895" max="5895" width="15.140625" style="1115" customWidth="1"/>
    <col min="5896" max="6144" width="11.42578125" style="1115"/>
    <col min="6145" max="6145" width="1.28515625" style="1115" customWidth="1"/>
    <col min="6146" max="6146" width="56.42578125" style="1115" customWidth="1"/>
    <col min="6147" max="6147" width="14.7109375" style="1115" customWidth="1"/>
    <col min="6148" max="6148" width="15" style="1115" customWidth="1"/>
    <col min="6149" max="6149" width="59.42578125" style="1115" customWidth="1"/>
    <col min="6150" max="6150" width="12.28515625" style="1115" customWidth="1"/>
    <col min="6151" max="6151" width="15.140625" style="1115" customWidth="1"/>
    <col min="6152" max="6400" width="11.42578125" style="1115"/>
    <col min="6401" max="6401" width="1.28515625" style="1115" customWidth="1"/>
    <col min="6402" max="6402" width="56.42578125" style="1115" customWidth="1"/>
    <col min="6403" max="6403" width="14.7109375" style="1115" customWidth="1"/>
    <col min="6404" max="6404" width="15" style="1115" customWidth="1"/>
    <col min="6405" max="6405" width="59.42578125" style="1115" customWidth="1"/>
    <col min="6406" max="6406" width="12.28515625" style="1115" customWidth="1"/>
    <col min="6407" max="6407" width="15.140625" style="1115" customWidth="1"/>
    <col min="6408" max="6656" width="11.42578125" style="1115"/>
    <col min="6657" max="6657" width="1.28515625" style="1115" customWidth="1"/>
    <col min="6658" max="6658" width="56.42578125" style="1115" customWidth="1"/>
    <col min="6659" max="6659" width="14.7109375" style="1115" customWidth="1"/>
    <col min="6660" max="6660" width="15" style="1115" customWidth="1"/>
    <col min="6661" max="6661" width="59.42578125" style="1115" customWidth="1"/>
    <col min="6662" max="6662" width="12.28515625" style="1115" customWidth="1"/>
    <col min="6663" max="6663" width="15.140625" style="1115" customWidth="1"/>
    <col min="6664" max="6912" width="11.42578125" style="1115"/>
    <col min="6913" max="6913" width="1.28515625" style="1115" customWidth="1"/>
    <col min="6914" max="6914" width="56.42578125" style="1115" customWidth="1"/>
    <col min="6915" max="6915" width="14.7109375" style="1115" customWidth="1"/>
    <col min="6916" max="6916" width="15" style="1115" customWidth="1"/>
    <col min="6917" max="6917" width="59.42578125" style="1115" customWidth="1"/>
    <col min="6918" max="6918" width="12.28515625" style="1115" customWidth="1"/>
    <col min="6919" max="6919" width="15.140625" style="1115" customWidth="1"/>
    <col min="6920" max="7168" width="11.42578125" style="1115"/>
    <col min="7169" max="7169" width="1.28515625" style="1115" customWidth="1"/>
    <col min="7170" max="7170" width="56.42578125" style="1115" customWidth="1"/>
    <col min="7171" max="7171" width="14.7109375" style="1115" customWidth="1"/>
    <col min="7172" max="7172" width="15" style="1115" customWidth="1"/>
    <col min="7173" max="7173" width="59.42578125" style="1115" customWidth="1"/>
    <col min="7174" max="7174" width="12.28515625" style="1115" customWidth="1"/>
    <col min="7175" max="7175" width="15.140625" style="1115" customWidth="1"/>
    <col min="7176" max="7424" width="11.42578125" style="1115"/>
    <col min="7425" max="7425" width="1.28515625" style="1115" customWidth="1"/>
    <col min="7426" max="7426" width="56.42578125" style="1115" customWidth="1"/>
    <col min="7427" max="7427" width="14.7109375" style="1115" customWidth="1"/>
    <col min="7428" max="7428" width="15" style="1115" customWidth="1"/>
    <col min="7429" max="7429" width="59.42578125" style="1115" customWidth="1"/>
    <col min="7430" max="7430" width="12.28515625" style="1115" customWidth="1"/>
    <col min="7431" max="7431" width="15.140625" style="1115" customWidth="1"/>
    <col min="7432" max="7680" width="11.42578125" style="1115"/>
    <col min="7681" max="7681" width="1.28515625" style="1115" customWidth="1"/>
    <col min="7682" max="7682" width="56.42578125" style="1115" customWidth="1"/>
    <col min="7683" max="7683" width="14.7109375" style="1115" customWidth="1"/>
    <col min="7684" max="7684" width="15" style="1115" customWidth="1"/>
    <col min="7685" max="7685" width="59.42578125" style="1115" customWidth="1"/>
    <col min="7686" max="7686" width="12.28515625" style="1115" customWidth="1"/>
    <col min="7687" max="7687" width="15.140625" style="1115" customWidth="1"/>
    <col min="7688" max="7936" width="11.42578125" style="1115"/>
    <col min="7937" max="7937" width="1.28515625" style="1115" customWidth="1"/>
    <col min="7938" max="7938" width="56.42578125" style="1115" customWidth="1"/>
    <col min="7939" max="7939" width="14.7109375" style="1115" customWidth="1"/>
    <col min="7940" max="7940" width="15" style="1115" customWidth="1"/>
    <col min="7941" max="7941" width="59.42578125" style="1115" customWidth="1"/>
    <col min="7942" max="7942" width="12.28515625" style="1115" customWidth="1"/>
    <col min="7943" max="7943" width="15.140625" style="1115" customWidth="1"/>
    <col min="7944" max="8192" width="11.42578125" style="1115"/>
    <col min="8193" max="8193" width="1.28515625" style="1115" customWidth="1"/>
    <col min="8194" max="8194" width="56.42578125" style="1115" customWidth="1"/>
    <col min="8195" max="8195" width="14.7109375" style="1115" customWidth="1"/>
    <col min="8196" max="8196" width="15" style="1115" customWidth="1"/>
    <col min="8197" max="8197" width="59.42578125" style="1115" customWidth="1"/>
    <col min="8198" max="8198" width="12.28515625" style="1115" customWidth="1"/>
    <col min="8199" max="8199" width="15.140625" style="1115" customWidth="1"/>
    <col min="8200" max="8448" width="11.42578125" style="1115"/>
    <col min="8449" max="8449" width="1.28515625" style="1115" customWidth="1"/>
    <col min="8450" max="8450" width="56.42578125" style="1115" customWidth="1"/>
    <col min="8451" max="8451" width="14.7109375" style="1115" customWidth="1"/>
    <col min="8452" max="8452" width="15" style="1115" customWidth="1"/>
    <col min="8453" max="8453" width="59.42578125" style="1115" customWidth="1"/>
    <col min="8454" max="8454" width="12.28515625" style="1115" customWidth="1"/>
    <col min="8455" max="8455" width="15.140625" style="1115" customWidth="1"/>
    <col min="8456" max="8704" width="11.42578125" style="1115"/>
    <col min="8705" max="8705" width="1.28515625" style="1115" customWidth="1"/>
    <col min="8706" max="8706" width="56.42578125" style="1115" customWidth="1"/>
    <col min="8707" max="8707" width="14.7109375" style="1115" customWidth="1"/>
    <col min="8708" max="8708" width="15" style="1115" customWidth="1"/>
    <col min="8709" max="8709" width="59.42578125" style="1115" customWidth="1"/>
    <col min="8710" max="8710" width="12.28515625" style="1115" customWidth="1"/>
    <col min="8711" max="8711" width="15.140625" style="1115" customWidth="1"/>
    <col min="8712" max="8960" width="11.42578125" style="1115"/>
    <col min="8961" max="8961" width="1.28515625" style="1115" customWidth="1"/>
    <col min="8962" max="8962" width="56.42578125" style="1115" customWidth="1"/>
    <col min="8963" max="8963" width="14.7109375" style="1115" customWidth="1"/>
    <col min="8964" max="8964" width="15" style="1115" customWidth="1"/>
    <col min="8965" max="8965" width="59.42578125" style="1115" customWidth="1"/>
    <col min="8966" max="8966" width="12.28515625" style="1115" customWidth="1"/>
    <col min="8967" max="8967" width="15.140625" style="1115" customWidth="1"/>
    <col min="8968" max="9216" width="11.42578125" style="1115"/>
    <col min="9217" max="9217" width="1.28515625" style="1115" customWidth="1"/>
    <col min="9218" max="9218" width="56.42578125" style="1115" customWidth="1"/>
    <col min="9219" max="9219" width="14.7109375" style="1115" customWidth="1"/>
    <col min="9220" max="9220" width="15" style="1115" customWidth="1"/>
    <col min="9221" max="9221" width="59.42578125" style="1115" customWidth="1"/>
    <col min="9222" max="9222" width="12.28515625" style="1115" customWidth="1"/>
    <col min="9223" max="9223" width="15.140625" style="1115" customWidth="1"/>
    <col min="9224" max="9472" width="11.42578125" style="1115"/>
    <col min="9473" max="9473" width="1.28515625" style="1115" customWidth="1"/>
    <col min="9474" max="9474" width="56.42578125" style="1115" customWidth="1"/>
    <col min="9475" max="9475" width="14.7109375" style="1115" customWidth="1"/>
    <col min="9476" max="9476" width="15" style="1115" customWidth="1"/>
    <col min="9477" max="9477" width="59.42578125" style="1115" customWidth="1"/>
    <col min="9478" max="9478" width="12.28515625" style="1115" customWidth="1"/>
    <col min="9479" max="9479" width="15.140625" style="1115" customWidth="1"/>
    <col min="9480" max="9728" width="11.42578125" style="1115"/>
    <col min="9729" max="9729" width="1.28515625" style="1115" customWidth="1"/>
    <col min="9730" max="9730" width="56.42578125" style="1115" customWidth="1"/>
    <col min="9731" max="9731" width="14.7109375" style="1115" customWidth="1"/>
    <col min="9732" max="9732" width="15" style="1115" customWidth="1"/>
    <col min="9733" max="9733" width="59.42578125" style="1115" customWidth="1"/>
    <col min="9734" max="9734" width="12.28515625" style="1115" customWidth="1"/>
    <col min="9735" max="9735" width="15.140625" style="1115" customWidth="1"/>
    <col min="9736" max="9984" width="11.42578125" style="1115"/>
    <col min="9985" max="9985" width="1.28515625" style="1115" customWidth="1"/>
    <col min="9986" max="9986" width="56.42578125" style="1115" customWidth="1"/>
    <col min="9987" max="9987" width="14.7109375" style="1115" customWidth="1"/>
    <col min="9988" max="9988" width="15" style="1115" customWidth="1"/>
    <col min="9989" max="9989" width="59.42578125" style="1115" customWidth="1"/>
    <col min="9990" max="9990" width="12.28515625" style="1115" customWidth="1"/>
    <col min="9991" max="9991" width="15.140625" style="1115" customWidth="1"/>
    <col min="9992" max="10240" width="11.42578125" style="1115"/>
    <col min="10241" max="10241" width="1.28515625" style="1115" customWidth="1"/>
    <col min="10242" max="10242" width="56.42578125" style="1115" customWidth="1"/>
    <col min="10243" max="10243" width="14.7109375" style="1115" customWidth="1"/>
    <col min="10244" max="10244" width="15" style="1115" customWidth="1"/>
    <col min="10245" max="10245" width="59.42578125" style="1115" customWidth="1"/>
    <col min="10246" max="10246" width="12.28515625" style="1115" customWidth="1"/>
    <col min="10247" max="10247" width="15.140625" style="1115" customWidth="1"/>
    <col min="10248" max="10496" width="11.42578125" style="1115"/>
    <col min="10497" max="10497" width="1.28515625" style="1115" customWidth="1"/>
    <col min="10498" max="10498" width="56.42578125" style="1115" customWidth="1"/>
    <col min="10499" max="10499" width="14.7109375" style="1115" customWidth="1"/>
    <col min="10500" max="10500" width="15" style="1115" customWidth="1"/>
    <col min="10501" max="10501" width="59.42578125" style="1115" customWidth="1"/>
    <col min="10502" max="10502" width="12.28515625" style="1115" customWidth="1"/>
    <col min="10503" max="10503" width="15.140625" style="1115" customWidth="1"/>
    <col min="10504" max="10752" width="11.42578125" style="1115"/>
    <col min="10753" max="10753" width="1.28515625" style="1115" customWidth="1"/>
    <col min="10754" max="10754" width="56.42578125" style="1115" customWidth="1"/>
    <col min="10755" max="10755" width="14.7109375" style="1115" customWidth="1"/>
    <col min="10756" max="10756" width="15" style="1115" customWidth="1"/>
    <col min="10757" max="10757" width="59.42578125" style="1115" customWidth="1"/>
    <col min="10758" max="10758" width="12.28515625" style="1115" customWidth="1"/>
    <col min="10759" max="10759" width="15.140625" style="1115" customWidth="1"/>
    <col min="10760" max="11008" width="11.42578125" style="1115"/>
    <col min="11009" max="11009" width="1.28515625" style="1115" customWidth="1"/>
    <col min="11010" max="11010" width="56.42578125" style="1115" customWidth="1"/>
    <col min="11011" max="11011" width="14.7109375" style="1115" customWidth="1"/>
    <col min="11012" max="11012" width="15" style="1115" customWidth="1"/>
    <col min="11013" max="11013" width="59.42578125" style="1115" customWidth="1"/>
    <col min="11014" max="11014" width="12.28515625" style="1115" customWidth="1"/>
    <col min="11015" max="11015" width="15.140625" style="1115" customWidth="1"/>
    <col min="11016" max="11264" width="11.42578125" style="1115"/>
    <col min="11265" max="11265" width="1.28515625" style="1115" customWidth="1"/>
    <col min="11266" max="11266" width="56.42578125" style="1115" customWidth="1"/>
    <col min="11267" max="11267" width="14.7109375" style="1115" customWidth="1"/>
    <col min="11268" max="11268" width="15" style="1115" customWidth="1"/>
    <col min="11269" max="11269" width="59.42578125" style="1115" customWidth="1"/>
    <col min="11270" max="11270" width="12.28515625" style="1115" customWidth="1"/>
    <col min="11271" max="11271" width="15.140625" style="1115" customWidth="1"/>
    <col min="11272" max="11520" width="11.42578125" style="1115"/>
    <col min="11521" max="11521" width="1.28515625" style="1115" customWidth="1"/>
    <col min="11522" max="11522" width="56.42578125" style="1115" customWidth="1"/>
    <col min="11523" max="11523" width="14.7109375" style="1115" customWidth="1"/>
    <col min="11524" max="11524" width="15" style="1115" customWidth="1"/>
    <col min="11525" max="11525" width="59.42578125" style="1115" customWidth="1"/>
    <col min="11526" max="11526" width="12.28515625" style="1115" customWidth="1"/>
    <col min="11527" max="11527" width="15.140625" style="1115" customWidth="1"/>
    <col min="11528" max="11776" width="11.42578125" style="1115"/>
    <col min="11777" max="11777" width="1.28515625" style="1115" customWidth="1"/>
    <col min="11778" max="11778" width="56.42578125" style="1115" customWidth="1"/>
    <col min="11779" max="11779" width="14.7109375" style="1115" customWidth="1"/>
    <col min="11780" max="11780" width="15" style="1115" customWidth="1"/>
    <col min="11781" max="11781" width="59.42578125" style="1115" customWidth="1"/>
    <col min="11782" max="11782" width="12.28515625" style="1115" customWidth="1"/>
    <col min="11783" max="11783" width="15.140625" style="1115" customWidth="1"/>
    <col min="11784" max="12032" width="11.42578125" style="1115"/>
    <col min="12033" max="12033" width="1.28515625" style="1115" customWidth="1"/>
    <col min="12034" max="12034" width="56.42578125" style="1115" customWidth="1"/>
    <col min="12035" max="12035" width="14.7109375" style="1115" customWidth="1"/>
    <col min="12036" max="12036" width="15" style="1115" customWidth="1"/>
    <col min="12037" max="12037" width="59.42578125" style="1115" customWidth="1"/>
    <col min="12038" max="12038" width="12.28515625" style="1115" customWidth="1"/>
    <col min="12039" max="12039" width="15.140625" style="1115" customWidth="1"/>
    <col min="12040" max="12288" width="11.42578125" style="1115"/>
    <col min="12289" max="12289" width="1.28515625" style="1115" customWidth="1"/>
    <col min="12290" max="12290" width="56.42578125" style="1115" customWidth="1"/>
    <col min="12291" max="12291" width="14.7109375" style="1115" customWidth="1"/>
    <col min="12292" max="12292" width="15" style="1115" customWidth="1"/>
    <col min="12293" max="12293" width="59.42578125" style="1115" customWidth="1"/>
    <col min="12294" max="12294" width="12.28515625" style="1115" customWidth="1"/>
    <col min="12295" max="12295" width="15.140625" style="1115" customWidth="1"/>
    <col min="12296" max="12544" width="11.42578125" style="1115"/>
    <col min="12545" max="12545" width="1.28515625" style="1115" customWidth="1"/>
    <col min="12546" max="12546" width="56.42578125" style="1115" customWidth="1"/>
    <col min="12547" max="12547" width="14.7109375" style="1115" customWidth="1"/>
    <col min="12548" max="12548" width="15" style="1115" customWidth="1"/>
    <col min="12549" max="12549" width="59.42578125" style="1115" customWidth="1"/>
    <col min="12550" max="12550" width="12.28515625" style="1115" customWidth="1"/>
    <col min="12551" max="12551" width="15.140625" style="1115" customWidth="1"/>
    <col min="12552" max="12800" width="11.42578125" style="1115"/>
    <col min="12801" max="12801" width="1.28515625" style="1115" customWidth="1"/>
    <col min="12802" max="12802" width="56.42578125" style="1115" customWidth="1"/>
    <col min="12803" max="12803" width="14.7109375" style="1115" customWidth="1"/>
    <col min="12804" max="12804" width="15" style="1115" customWidth="1"/>
    <col min="12805" max="12805" width="59.42578125" style="1115" customWidth="1"/>
    <col min="12806" max="12806" width="12.28515625" style="1115" customWidth="1"/>
    <col min="12807" max="12807" width="15.140625" style="1115" customWidth="1"/>
    <col min="12808" max="13056" width="11.42578125" style="1115"/>
    <col min="13057" max="13057" width="1.28515625" style="1115" customWidth="1"/>
    <col min="13058" max="13058" width="56.42578125" style="1115" customWidth="1"/>
    <col min="13059" max="13059" width="14.7109375" style="1115" customWidth="1"/>
    <col min="13060" max="13060" width="15" style="1115" customWidth="1"/>
    <col min="13061" max="13061" width="59.42578125" style="1115" customWidth="1"/>
    <col min="13062" max="13062" width="12.28515625" style="1115" customWidth="1"/>
    <col min="13063" max="13063" width="15.140625" style="1115" customWidth="1"/>
    <col min="13064" max="13312" width="11.42578125" style="1115"/>
    <col min="13313" max="13313" width="1.28515625" style="1115" customWidth="1"/>
    <col min="13314" max="13314" width="56.42578125" style="1115" customWidth="1"/>
    <col min="13315" max="13315" width="14.7109375" style="1115" customWidth="1"/>
    <col min="13316" max="13316" width="15" style="1115" customWidth="1"/>
    <col min="13317" max="13317" width="59.42578125" style="1115" customWidth="1"/>
    <col min="13318" max="13318" width="12.28515625" style="1115" customWidth="1"/>
    <col min="13319" max="13319" width="15.140625" style="1115" customWidth="1"/>
    <col min="13320" max="13568" width="11.42578125" style="1115"/>
    <col min="13569" max="13569" width="1.28515625" style="1115" customWidth="1"/>
    <col min="13570" max="13570" width="56.42578125" style="1115" customWidth="1"/>
    <col min="13571" max="13571" width="14.7109375" style="1115" customWidth="1"/>
    <col min="13572" max="13572" width="15" style="1115" customWidth="1"/>
    <col min="13573" max="13573" width="59.42578125" style="1115" customWidth="1"/>
    <col min="13574" max="13574" width="12.28515625" style="1115" customWidth="1"/>
    <col min="13575" max="13575" width="15.140625" style="1115" customWidth="1"/>
    <col min="13576" max="13824" width="11.42578125" style="1115"/>
    <col min="13825" max="13825" width="1.28515625" style="1115" customWidth="1"/>
    <col min="13826" max="13826" width="56.42578125" style="1115" customWidth="1"/>
    <col min="13827" max="13827" width="14.7109375" style="1115" customWidth="1"/>
    <col min="13828" max="13828" width="15" style="1115" customWidth="1"/>
    <col min="13829" max="13829" width="59.42578125" style="1115" customWidth="1"/>
    <col min="13830" max="13830" width="12.28515625" style="1115" customWidth="1"/>
    <col min="13831" max="13831" width="15.140625" style="1115" customWidth="1"/>
    <col min="13832" max="14080" width="11.42578125" style="1115"/>
    <col min="14081" max="14081" width="1.28515625" style="1115" customWidth="1"/>
    <col min="14082" max="14082" width="56.42578125" style="1115" customWidth="1"/>
    <col min="14083" max="14083" width="14.7109375" style="1115" customWidth="1"/>
    <col min="14084" max="14084" width="15" style="1115" customWidth="1"/>
    <col min="14085" max="14085" width="59.42578125" style="1115" customWidth="1"/>
    <col min="14086" max="14086" width="12.28515625" style="1115" customWidth="1"/>
    <col min="14087" max="14087" width="15.140625" style="1115" customWidth="1"/>
    <col min="14088" max="14336" width="11.42578125" style="1115"/>
    <col min="14337" max="14337" width="1.28515625" style="1115" customWidth="1"/>
    <col min="14338" max="14338" width="56.42578125" style="1115" customWidth="1"/>
    <col min="14339" max="14339" width="14.7109375" style="1115" customWidth="1"/>
    <col min="14340" max="14340" width="15" style="1115" customWidth="1"/>
    <col min="14341" max="14341" width="59.42578125" style="1115" customWidth="1"/>
    <col min="14342" max="14342" width="12.28515625" style="1115" customWidth="1"/>
    <col min="14343" max="14343" width="15.140625" style="1115" customWidth="1"/>
    <col min="14344" max="14592" width="11.42578125" style="1115"/>
    <col min="14593" max="14593" width="1.28515625" style="1115" customWidth="1"/>
    <col min="14594" max="14594" width="56.42578125" style="1115" customWidth="1"/>
    <col min="14595" max="14595" width="14.7109375" style="1115" customWidth="1"/>
    <col min="14596" max="14596" width="15" style="1115" customWidth="1"/>
    <col min="14597" max="14597" width="59.42578125" style="1115" customWidth="1"/>
    <col min="14598" max="14598" width="12.28515625" style="1115" customWidth="1"/>
    <col min="14599" max="14599" width="15.140625" style="1115" customWidth="1"/>
    <col min="14600" max="14848" width="11.42578125" style="1115"/>
    <col min="14849" max="14849" width="1.28515625" style="1115" customWidth="1"/>
    <col min="14850" max="14850" width="56.42578125" style="1115" customWidth="1"/>
    <col min="14851" max="14851" width="14.7109375" style="1115" customWidth="1"/>
    <col min="14852" max="14852" width="15" style="1115" customWidth="1"/>
    <col min="14853" max="14853" width="59.42578125" style="1115" customWidth="1"/>
    <col min="14854" max="14854" width="12.28515625" style="1115" customWidth="1"/>
    <col min="14855" max="14855" width="15.140625" style="1115" customWidth="1"/>
    <col min="14856" max="15104" width="11.42578125" style="1115"/>
    <col min="15105" max="15105" width="1.28515625" style="1115" customWidth="1"/>
    <col min="15106" max="15106" width="56.42578125" style="1115" customWidth="1"/>
    <col min="15107" max="15107" width="14.7109375" style="1115" customWidth="1"/>
    <col min="15108" max="15108" width="15" style="1115" customWidth="1"/>
    <col min="15109" max="15109" width="59.42578125" style="1115" customWidth="1"/>
    <col min="15110" max="15110" width="12.28515625" style="1115" customWidth="1"/>
    <col min="15111" max="15111" width="15.140625" style="1115" customWidth="1"/>
    <col min="15112" max="15360" width="11.42578125" style="1115"/>
    <col min="15361" max="15361" width="1.28515625" style="1115" customWidth="1"/>
    <col min="15362" max="15362" width="56.42578125" style="1115" customWidth="1"/>
    <col min="15363" max="15363" width="14.7109375" style="1115" customWidth="1"/>
    <col min="15364" max="15364" width="15" style="1115" customWidth="1"/>
    <col min="15365" max="15365" width="59.42578125" style="1115" customWidth="1"/>
    <col min="15366" max="15366" width="12.28515625" style="1115" customWidth="1"/>
    <col min="15367" max="15367" width="15.140625" style="1115" customWidth="1"/>
    <col min="15368" max="15616" width="11.42578125" style="1115"/>
    <col min="15617" max="15617" width="1.28515625" style="1115" customWidth="1"/>
    <col min="15618" max="15618" width="56.42578125" style="1115" customWidth="1"/>
    <col min="15619" max="15619" width="14.7109375" style="1115" customWidth="1"/>
    <col min="15620" max="15620" width="15" style="1115" customWidth="1"/>
    <col min="15621" max="15621" width="59.42578125" style="1115" customWidth="1"/>
    <col min="15622" max="15622" width="12.28515625" style="1115" customWidth="1"/>
    <col min="15623" max="15623" width="15.140625" style="1115" customWidth="1"/>
    <col min="15624" max="15872" width="11.42578125" style="1115"/>
    <col min="15873" max="15873" width="1.28515625" style="1115" customWidth="1"/>
    <col min="15874" max="15874" width="56.42578125" style="1115" customWidth="1"/>
    <col min="15875" max="15875" width="14.7109375" style="1115" customWidth="1"/>
    <col min="15876" max="15876" width="15" style="1115" customWidth="1"/>
    <col min="15877" max="15877" width="59.42578125" style="1115" customWidth="1"/>
    <col min="15878" max="15878" width="12.28515625" style="1115" customWidth="1"/>
    <col min="15879" max="15879" width="15.140625" style="1115" customWidth="1"/>
    <col min="15880" max="16128" width="11.42578125" style="1115"/>
    <col min="16129" max="16129" width="1.28515625" style="1115" customWidth="1"/>
    <col min="16130" max="16130" width="56.42578125" style="1115" customWidth="1"/>
    <col min="16131" max="16131" width="14.7109375" style="1115" customWidth="1"/>
    <col min="16132" max="16132" width="15" style="1115" customWidth="1"/>
    <col min="16133" max="16133" width="59.42578125" style="1115" customWidth="1"/>
    <col min="16134" max="16134" width="12.28515625" style="1115" customWidth="1"/>
    <col min="16135" max="16135" width="15.140625" style="1115" customWidth="1"/>
    <col min="16136" max="16384" width="11.42578125" style="1115"/>
  </cols>
  <sheetData>
    <row r="1" spans="2:7" ht="13.5" thickBot="1" x14ac:dyDescent="0.25"/>
    <row r="2" spans="2:7" x14ac:dyDescent="0.2">
      <c r="B2" s="1167" t="s">
        <v>3180</v>
      </c>
      <c r="C2" s="1168"/>
      <c r="D2" s="1168"/>
      <c r="E2" s="1168"/>
      <c r="F2" s="1168"/>
      <c r="G2" s="1169"/>
    </row>
    <row r="3" spans="2:7" x14ac:dyDescent="0.2">
      <c r="B3" s="1170" t="s">
        <v>3181</v>
      </c>
      <c r="C3" s="1171"/>
      <c r="D3" s="1171"/>
      <c r="E3" s="1171"/>
      <c r="F3" s="1171"/>
      <c r="G3" s="1172"/>
    </row>
    <row r="4" spans="2:7" x14ac:dyDescent="0.2">
      <c r="B4" s="1170" t="s">
        <v>3182</v>
      </c>
      <c r="C4" s="1171"/>
      <c r="D4" s="1171"/>
      <c r="E4" s="1171"/>
      <c r="F4" s="1171"/>
      <c r="G4" s="1172"/>
    </row>
    <row r="5" spans="2:7" ht="13.5" thickBot="1" x14ac:dyDescent="0.25">
      <c r="B5" s="1173" t="s">
        <v>3183</v>
      </c>
      <c r="C5" s="1174"/>
      <c r="D5" s="1174"/>
      <c r="E5" s="1174"/>
      <c r="F5" s="1174"/>
      <c r="G5" s="1175"/>
    </row>
    <row r="6" spans="2:7" ht="26.25" thickBot="1" x14ac:dyDescent="0.25">
      <c r="B6" s="1117" t="s">
        <v>3184</v>
      </c>
      <c r="C6" s="1118" t="s">
        <v>3185</v>
      </c>
      <c r="D6" s="1118" t="s">
        <v>3186</v>
      </c>
      <c r="E6" s="1119" t="s">
        <v>3184</v>
      </c>
      <c r="F6" s="1118" t="s">
        <v>3185</v>
      </c>
      <c r="G6" s="1118" t="s">
        <v>3186</v>
      </c>
    </row>
    <row r="7" spans="2:7" x14ac:dyDescent="0.2">
      <c r="B7" s="1120" t="s">
        <v>3187</v>
      </c>
      <c r="C7" s="1121"/>
      <c r="D7" s="1121"/>
      <c r="E7" s="1122" t="s">
        <v>66</v>
      </c>
      <c r="F7" s="1121"/>
      <c r="G7" s="1121"/>
    </row>
    <row r="8" spans="2:7" x14ac:dyDescent="0.2">
      <c r="B8" s="1120" t="s">
        <v>67</v>
      </c>
      <c r="C8" s="1123"/>
      <c r="D8" s="1123"/>
      <c r="E8" s="1122" t="s">
        <v>68</v>
      </c>
      <c r="F8" s="1123"/>
      <c r="G8" s="1123"/>
    </row>
    <row r="9" spans="2:7" x14ac:dyDescent="0.2">
      <c r="B9" s="1124" t="s">
        <v>3188</v>
      </c>
      <c r="C9" s="1123">
        <v>10447159.67</v>
      </c>
      <c r="D9" s="1123">
        <v>10403060.41</v>
      </c>
      <c r="E9" s="1125" t="s">
        <v>3189</v>
      </c>
      <c r="F9" s="1123">
        <v>2234381.71</v>
      </c>
      <c r="G9" s="1123">
        <v>4109895.2</v>
      </c>
    </row>
    <row r="10" spans="2:7" x14ac:dyDescent="0.2">
      <c r="B10" s="1126" t="s">
        <v>3190</v>
      </c>
      <c r="C10" s="1123">
        <v>0</v>
      </c>
      <c r="D10" s="1123">
        <v>0</v>
      </c>
      <c r="E10" s="1127" t="s">
        <v>3191</v>
      </c>
      <c r="F10" s="1123">
        <v>303156.62</v>
      </c>
      <c r="G10" s="1123">
        <v>1742754.62</v>
      </c>
    </row>
    <row r="11" spans="2:7" x14ac:dyDescent="0.2">
      <c r="B11" s="1126" t="s">
        <v>3192</v>
      </c>
      <c r="C11" s="1123">
        <v>101337.04</v>
      </c>
      <c r="D11" s="1123">
        <v>123780.1</v>
      </c>
      <c r="E11" s="1127" t="s">
        <v>3193</v>
      </c>
      <c r="F11" s="1123">
        <v>0</v>
      </c>
      <c r="G11" s="1123">
        <v>710.13</v>
      </c>
    </row>
    <row r="12" spans="2:7" x14ac:dyDescent="0.2">
      <c r="B12" s="1126" t="s">
        <v>3194</v>
      </c>
      <c r="C12" s="1123">
        <v>0</v>
      </c>
      <c r="D12" s="1123">
        <v>0</v>
      </c>
      <c r="E12" s="1127" t="s">
        <v>3195</v>
      </c>
      <c r="F12" s="1123">
        <v>0</v>
      </c>
      <c r="G12" s="1123">
        <v>0</v>
      </c>
    </row>
    <row r="13" spans="2:7" x14ac:dyDescent="0.2">
      <c r="B13" s="1126" t="s">
        <v>3196</v>
      </c>
      <c r="C13" s="1123">
        <v>10345822.630000001</v>
      </c>
      <c r="D13" s="1123">
        <v>10279280.310000001</v>
      </c>
      <c r="E13" s="1127" t="s">
        <v>3197</v>
      </c>
      <c r="F13" s="1123">
        <v>0</v>
      </c>
      <c r="G13" s="1123">
        <v>0</v>
      </c>
    </row>
    <row r="14" spans="2:7" x14ac:dyDescent="0.2">
      <c r="B14" s="1126" t="s">
        <v>3198</v>
      </c>
      <c r="C14" s="1123">
        <v>0</v>
      </c>
      <c r="D14" s="1123">
        <v>0</v>
      </c>
      <c r="E14" s="1127" t="s">
        <v>3199</v>
      </c>
      <c r="F14" s="1123">
        <v>368593.27</v>
      </c>
      <c r="G14" s="1123">
        <v>356114.13</v>
      </c>
    </row>
    <row r="15" spans="2:7" ht="25.5" x14ac:dyDescent="0.2">
      <c r="B15" s="1126" t="s">
        <v>3200</v>
      </c>
      <c r="C15" s="1123">
        <v>0</v>
      </c>
      <c r="D15" s="1123">
        <v>0</v>
      </c>
      <c r="E15" s="1127" t="s">
        <v>3201</v>
      </c>
      <c r="F15" s="1123">
        <v>0</v>
      </c>
      <c r="G15" s="1123">
        <v>0</v>
      </c>
    </row>
    <row r="16" spans="2:7" x14ac:dyDescent="0.2">
      <c r="B16" s="1126" t="s">
        <v>3202</v>
      </c>
      <c r="C16" s="1123">
        <v>0</v>
      </c>
      <c r="D16" s="1123">
        <v>0</v>
      </c>
      <c r="E16" s="1127" t="s">
        <v>3203</v>
      </c>
      <c r="F16" s="1123">
        <v>1559431.11</v>
      </c>
      <c r="G16" s="1123">
        <v>2010316.32</v>
      </c>
    </row>
    <row r="17" spans="2:7" x14ac:dyDescent="0.2">
      <c r="B17" s="1124" t="s">
        <v>3204</v>
      </c>
      <c r="C17" s="1123">
        <v>0</v>
      </c>
      <c r="D17" s="1123">
        <v>0</v>
      </c>
      <c r="E17" s="1127" t="s">
        <v>3205</v>
      </c>
      <c r="F17" s="1123">
        <v>0</v>
      </c>
      <c r="G17" s="1123">
        <v>0</v>
      </c>
    </row>
    <row r="18" spans="2:7" x14ac:dyDescent="0.2">
      <c r="B18" s="1126" t="s">
        <v>3206</v>
      </c>
      <c r="C18" s="1123">
        <v>0</v>
      </c>
      <c r="D18" s="1123">
        <v>0</v>
      </c>
      <c r="E18" s="1127" t="s">
        <v>3207</v>
      </c>
      <c r="F18" s="1123">
        <v>3200.71</v>
      </c>
      <c r="G18" s="1123">
        <v>0</v>
      </c>
    </row>
    <row r="19" spans="2:7" x14ac:dyDescent="0.2">
      <c r="B19" s="1126" t="s">
        <v>3208</v>
      </c>
      <c r="C19" s="1123">
        <v>0</v>
      </c>
      <c r="D19" s="1123">
        <v>0</v>
      </c>
      <c r="E19" s="1125" t="s">
        <v>3209</v>
      </c>
      <c r="F19" s="1123">
        <v>0</v>
      </c>
      <c r="G19" s="1123">
        <v>0</v>
      </c>
    </row>
    <row r="20" spans="2:7" x14ac:dyDescent="0.2">
      <c r="B20" s="1126" t="s">
        <v>3210</v>
      </c>
      <c r="C20" s="1123">
        <v>0</v>
      </c>
      <c r="D20" s="1123">
        <v>0</v>
      </c>
      <c r="E20" s="1127" t="s">
        <v>3211</v>
      </c>
      <c r="F20" s="1123">
        <v>0</v>
      </c>
      <c r="G20" s="1123">
        <v>0</v>
      </c>
    </row>
    <row r="21" spans="2:7" x14ac:dyDescent="0.2">
      <c r="B21" s="1126" t="s">
        <v>3212</v>
      </c>
      <c r="C21" s="1123">
        <v>0</v>
      </c>
      <c r="D21" s="1123">
        <v>0</v>
      </c>
      <c r="E21" s="1128" t="s">
        <v>3213</v>
      </c>
      <c r="F21" s="1123">
        <v>0</v>
      </c>
      <c r="G21" s="1123">
        <v>0</v>
      </c>
    </row>
    <row r="22" spans="2:7" x14ac:dyDescent="0.2">
      <c r="B22" s="1126" t="s">
        <v>3214</v>
      </c>
      <c r="C22" s="1123">
        <v>0</v>
      </c>
      <c r="D22" s="1123">
        <v>0</v>
      </c>
      <c r="E22" s="1127" t="s">
        <v>3215</v>
      </c>
      <c r="F22" s="1123">
        <v>0</v>
      </c>
      <c r="G22" s="1123">
        <v>0</v>
      </c>
    </row>
    <row r="23" spans="2:7" x14ac:dyDescent="0.2">
      <c r="B23" s="1126" t="s">
        <v>3216</v>
      </c>
      <c r="C23" s="1123">
        <v>0</v>
      </c>
      <c r="D23" s="1123">
        <v>0</v>
      </c>
      <c r="E23" s="1125" t="s">
        <v>3217</v>
      </c>
      <c r="F23" s="1123">
        <v>0</v>
      </c>
      <c r="G23" s="1123">
        <v>0</v>
      </c>
    </row>
    <row r="24" spans="2:7" x14ac:dyDescent="0.2">
      <c r="B24" s="1126" t="s">
        <v>3218</v>
      </c>
      <c r="C24" s="1123">
        <v>0</v>
      </c>
      <c r="D24" s="1123">
        <v>0</v>
      </c>
      <c r="E24" s="1127" t="s">
        <v>3219</v>
      </c>
      <c r="F24" s="1123">
        <v>0</v>
      </c>
      <c r="G24" s="1123">
        <v>0</v>
      </c>
    </row>
    <row r="25" spans="2:7" x14ac:dyDescent="0.2">
      <c r="B25" s="1124" t="s">
        <v>3220</v>
      </c>
      <c r="C25" s="1123">
        <v>0</v>
      </c>
      <c r="D25" s="1123">
        <v>0</v>
      </c>
      <c r="E25" s="1127" t="s">
        <v>3221</v>
      </c>
      <c r="F25" s="1123">
        <v>0</v>
      </c>
      <c r="G25" s="1123">
        <v>0</v>
      </c>
    </row>
    <row r="26" spans="2:7" ht="25.5" x14ac:dyDescent="0.2">
      <c r="B26" s="1126" t="s">
        <v>3222</v>
      </c>
      <c r="C26" s="1123">
        <v>0</v>
      </c>
      <c r="D26" s="1123">
        <v>0</v>
      </c>
      <c r="E26" s="1125" t="s">
        <v>3223</v>
      </c>
      <c r="F26" s="1123">
        <v>0</v>
      </c>
      <c r="G26" s="1123">
        <v>0</v>
      </c>
    </row>
    <row r="27" spans="2:7" ht="25.5" x14ac:dyDescent="0.2">
      <c r="B27" s="1126" t="s">
        <v>3224</v>
      </c>
      <c r="C27" s="1123">
        <v>0</v>
      </c>
      <c r="D27" s="1123">
        <v>0</v>
      </c>
      <c r="E27" s="1125" t="s">
        <v>3225</v>
      </c>
      <c r="F27" s="1123">
        <v>0</v>
      </c>
      <c r="G27" s="1123">
        <v>0</v>
      </c>
    </row>
    <row r="28" spans="2:7" ht="25.5" x14ac:dyDescent="0.2">
      <c r="B28" s="1126" t="s">
        <v>3226</v>
      </c>
      <c r="C28" s="1123">
        <v>0</v>
      </c>
      <c r="D28" s="1123">
        <v>0</v>
      </c>
      <c r="E28" s="1127" t="s">
        <v>3227</v>
      </c>
      <c r="F28" s="1123">
        <v>0</v>
      </c>
      <c r="G28" s="1123">
        <v>0</v>
      </c>
    </row>
    <row r="29" spans="2:7" x14ac:dyDescent="0.2">
      <c r="B29" s="1126" t="s">
        <v>3228</v>
      </c>
      <c r="C29" s="1123">
        <v>0</v>
      </c>
      <c r="D29" s="1123">
        <v>0</v>
      </c>
      <c r="E29" s="1127" t="s">
        <v>3229</v>
      </c>
      <c r="F29" s="1123">
        <v>0</v>
      </c>
      <c r="G29" s="1123">
        <v>0</v>
      </c>
    </row>
    <row r="30" spans="2:7" x14ac:dyDescent="0.2">
      <c r="B30" s="1126" t="s">
        <v>3230</v>
      </c>
      <c r="C30" s="1123">
        <v>0</v>
      </c>
      <c r="D30" s="1123">
        <v>0</v>
      </c>
      <c r="E30" s="1127" t="s">
        <v>3231</v>
      </c>
      <c r="F30" s="1123">
        <v>0</v>
      </c>
      <c r="G30" s="1123">
        <v>0</v>
      </c>
    </row>
    <row r="31" spans="2:7" ht="25.5" x14ac:dyDescent="0.2">
      <c r="B31" s="1124" t="s">
        <v>3232</v>
      </c>
      <c r="C31" s="1123">
        <v>0</v>
      </c>
      <c r="D31" s="1123">
        <v>0</v>
      </c>
      <c r="E31" s="1125" t="s">
        <v>3233</v>
      </c>
      <c r="F31" s="1123">
        <v>0</v>
      </c>
      <c r="G31" s="1123">
        <v>4750</v>
      </c>
    </row>
    <row r="32" spans="2:7" x14ac:dyDescent="0.2">
      <c r="B32" s="1126" t="s">
        <v>3234</v>
      </c>
      <c r="C32" s="1123">
        <v>0</v>
      </c>
      <c r="D32" s="1123">
        <v>0</v>
      </c>
      <c r="E32" s="1127" t="s">
        <v>3235</v>
      </c>
      <c r="F32" s="1123">
        <v>0</v>
      </c>
      <c r="G32" s="1123">
        <v>4750</v>
      </c>
    </row>
    <row r="33" spans="2:7" x14ac:dyDescent="0.2">
      <c r="B33" s="1126" t="s">
        <v>3236</v>
      </c>
      <c r="C33" s="1123">
        <v>0</v>
      </c>
      <c r="D33" s="1123">
        <v>0</v>
      </c>
      <c r="E33" s="1127" t="s">
        <v>3237</v>
      </c>
      <c r="F33" s="1123">
        <v>0</v>
      </c>
      <c r="G33" s="1123">
        <v>0</v>
      </c>
    </row>
    <row r="34" spans="2:7" x14ac:dyDescent="0.2">
      <c r="B34" s="1126" t="s">
        <v>3238</v>
      </c>
      <c r="C34" s="1123">
        <v>0</v>
      </c>
      <c r="D34" s="1123">
        <v>0</v>
      </c>
      <c r="E34" s="1127" t="s">
        <v>3239</v>
      </c>
      <c r="F34" s="1123">
        <v>0</v>
      </c>
      <c r="G34" s="1123">
        <v>0</v>
      </c>
    </row>
    <row r="35" spans="2:7" ht="25.5" x14ac:dyDescent="0.2">
      <c r="B35" s="1126" t="s">
        <v>3240</v>
      </c>
      <c r="C35" s="1123">
        <v>0</v>
      </c>
      <c r="D35" s="1123">
        <v>0</v>
      </c>
      <c r="E35" s="1127" t="s">
        <v>3241</v>
      </c>
      <c r="F35" s="1123">
        <v>0</v>
      </c>
      <c r="G35" s="1123">
        <v>0</v>
      </c>
    </row>
    <row r="36" spans="2:7" x14ac:dyDescent="0.2">
      <c r="B36" s="1126" t="s">
        <v>3242</v>
      </c>
      <c r="C36" s="1123">
        <v>0</v>
      </c>
      <c r="D36" s="1123">
        <v>0</v>
      </c>
      <c r="E36" s="1127" t="s">
        <v>3243</v>
      </c>
      <c r="F36" s="1123">
        <v>0</v>
      </c>
      <c r="G36" s="1123">
        <v>0</v>
      </c>
    </row>
    <row r="37" spans="2:7" x14ac:dyDescent="0.2">
      <c r="B37" s="1124" t="s">
        <v>3244</v>
      </c>
      <c r="C37" s="1123">
        <v>0</v>
      </c>
      <c r="D37" s="1123">
        <v>0</v>
      </c>
      <c r="E37" s="1127" t="s">
        <v>3245</v>
      </c>
      <c r="F37" s="1123">
        <v>0</v>
      </c>
      <c r="G37" s="1123">
        <v>0</v>
      </c>
    </row>
    <row r="38" spans="2:7" x14ac:dyDescent="0.2">
      <c r="B38" s="1124" t="s">
        <v>3246</v>
      </c>
      <c r="C38" s="1123">
        <v>0</v>
      </c>
      <c r="D38" s="1123">
        <v>0</v>
      </c>
      <c r="E38" s="1125" t="s">
        <v>3247</v>
      </c>
      <c r="F38" s="1123">
        <v>0</v>
      </c>
      <c r="G38" s="1123">
        <v>0</v>
      </c>
    </row>
    <row r="39" spans="2:7" ht="25.5" x14ac:dyDescent="0.2">
      <c r="B39" s="1126" t="s">
        <v>3248</v>
      </c>
      <c r="C39" s="1123">
        <v>0</v>
      </c>
      <c r="D39" s="1123">
        <v>0</v>
      </c>
      <c r="E39" s="1127" t="s">
        <v>3249</v>
      </c>
      <c r="F39" s="1123">
        <v>0</v>
      </c>
      <c r="G39" s="1123">
        <v>0</v>
      </c>
    </row>
    <row r="40" spans="2:7" x14ac:dyDescent="0.2">
      <c r="B40" s="1126" t="s">
        <v>3250</v>
      </c>
      <c r="C40" s="1123">
        <v>0</v>
      </c>
      <c r="D40" s="1123">
        <v>0</v>
      </c>
      <c r="E40" s="1127" t="s">
        <v>3251</v>
      </c>
      <c r="F40" s="1123">
        <v>0</v>
      </c>
      <c r="G40" s="1123">
        <v>0</v>
      </c>
    </row>
    <row r="41" spans="2:7" x14ac:dyDescent="0.2">
      <c r="B41" s="1124" t="s">
        <v>3252</v>
      </c>
      <c r="C41" s="1123">
        <v>0</v>
      </c>
      <c r="D41" s="1123">
        <v>0</v>
      </c>
      <c r="E41" s="1127" t="s">
        <v>3253</v>
      </c>
      <c r="F41" s="1123">
        <v>0</v>
      </c>
      <c r="G41" s="1123">
        <v>0</v>
      </c>
    </row>
    <row r="42" spans="2:7" x14ac:dyDescent="0.2">
      <c r="B42" s="1126" t="s">
        <v>3254</v>
      </c>
      <c r="C42" s="1123">
        <v>0</v>
      </c>
      <c r="D42" s="1123">
        <v>0</v>
      </c>
      <c r="E42" s="1125" t="s">
        <v>3255</v>
      </c>
      <c r="F42" s="1123">
        <v>0</v>
      </c>
      <c r="G42" s="1123">
        <v>0</v>
      </c>
    </row>
    <row r="43" spans="2:7" x14ac:dyDescent="0.2">
      <c r="B43" s="1126" t="s">
        <v>3256</v>
      </c>
      <c r="C43" s="1123">
        <v>0</v>
      </c>
      <c r="D43" s="1123">
        <v>0</v>
      </c>
      <c r="E43" s="1127" t="s">
        <v>3257</v>
      </c>
      <c r="F43" s="1123">
        <v>0</v>
      </c>
      <c r="G43" s="1123">
        <v>0</v>
      </c>
    </row>
    <row r="44" spans="2:7" ht="25.5" x14ac:dyDescent="0.2">
      <c r="B44" s="1126" t="s">
        <v>3258</v>
      </c>
      <c r="C44" s="1123">
        <v>0</v>
      </c>
      <c r="D44" s="1123">
        <v>0</v>
      </c>
      <c r="E44" s="1127" t="s">
        <v>3259</v>
      </c>
      <c r="F44" s="1123">
        <v>0</v>
      </c>
      <c r="G44" s="1123">
        <v>0</v>
      </c>
    </row>
    <row r="45" spans="2:7" x14ac:dyDescent="0.2">
      <c r="B45" s="1126" t="s">
        <v>3260</v>
      </c>
      <c r="C45" s="1123">
        <v>0</v>
      </c>
      <c r="D45" s="1123">
        <v>0</v>
      </c>
      <c r="E45" s="1127" t="s">
        <v>3261</v>
      </c>
      <c r="F45" s="1123">
        <v>0</v>
      </c>
      <c r="G45" s="1123">
        <v>0</v>
      </c>
    </row>
    <row r="46" spans="2:7" x14ac:dyDescent="0.2">
      <c r="B46" s="1124"/>
      <c r="C46" s="1123"/>
      <c r="D46" s="1123"/>
      <c r="E46" s="1125"/>
      <c r="F46" s="1123"/>
      <c r="G46" s="1123"/>
    </row>
    <row r="47" spans="2:7" x14ac:dyDescent="0.2">
      <c r="B47" s="1120" t="s">
        <v>3262</v>
      </c>
      <c r="C47" s="1123">
        <v>10447159.67</v>
      </c>
      <c r="D47" s="1123">
        <v>10403060.41</v>
      </c>
      <c r="E47" s="1122" t="s">
        <v>3263</v>
      </c>
      <c r="F47" s="1123">
        <v>2234381.71</v>
      </c>
      <c r="G47" s="1123">
        <v>4114645.2</v>
      </c>
    </row>
    <row r="48" spans="2:7" x14ac:dyDescent="0.2">
      <c r="B48" s="1120"/>
      <c r="C48" s="1123"/>
      <c r="D48" s="1123"/>
      <c r="E48" s="1122"/>
      <c r="F48" s="1123"/>
      <c r="G48" s="1123"/>
    </row>
    <row r="49" spans="2:7" x14ac:dyDescent="0.2">
      <c r="B49" s="1120" t="s">
        <v>86</v>
      </c>
      <c r="C49" s="1123"/>
      <c r="D49" s="1123"/>
      <c r="E49" s="1122" t="s">
        <v>87</v>
      </c>
      <c r="F49" s="1123"/>
      <c r="G49" s="1123"/>
    </row>
    <row r="50" spans="2:7" x14ac:dyDescent="0.2">
      <c r="B50" s="1124" t="s">
        <v>3264</v>
      </c>
      <c r="C50" s="1123">
        <v>0</v>
      </c>
      <c r="D50" s="1123">
        <v>0</v>
      </c>
      <c r="E50" s="1125" t="s">
        <v>3265</v>
      </c>
      <c r="F50" s="1123">
        <v>0</v>
      </c>
      <c r="G50" s="1123">
        <v>0</v>
      </c>
    </row>
    <row r="51" spans="2:7" x14ac:dyDescent="0.2">
      <c r="B51" s="1124" t="s">
        <v>3266</v>
      </c>
      <c r="C51" s="1123">
        <v>0</v>
      </c>
      <c r="D51" s="1123">
        <v>0</v>
      </c>
      <c r="E51" s="1125" t="s">
        <v>3267</v>
      </c>
      <c r="F51" s="1123">
        <v>0</v>
      </c>
      <c r="G51" s="1123">
        <v>0</v>
      </c>
    </row>
    <row r="52" spans="2:7" x14ac:dyDescent="0.2">
      <c r="B52" s="1124" t="s">
        <v>3268</v>
      </c>
      <c r="C52" s="1123">
        <v>40519013.460000001</v>
      </c>
      <c r="D52" s="1123">
        <v>40519013.460000001</v>
      </c>
      <c r="E52" s="1125" t="s">
        <v>3269</v>
      </c>
      <c r="F52" s="1123">
        <v>0</v>
      </c>
      <c r="G52" s="1123">
        <v>0</v>
      </c>
    </row>
    <row r="53" spans="2:7" x14ac:dyDescent="0.2">
      <c r="B53" s="1124" t="s">
        <v>3270</v>
      </c>
      <c r="C53" s="1123">
        <v>10376317.92</v>
      </c>
      <c r="D53" s="1123">
        <v>10334907.32</v>
      </c>
      <c r="E53" s="1125" t="s">
        <v>3271</v>
      </c>
      <c r="F53" s="1123">
        <v>0</v>
      </c>
      <c r="G53" s="1123">
        <v>0</v>
      </c>
    </row>
    <row r="54" spans="2:7" x14ac:dyDescent="0.2">
      <c r="B54" s="1124" t="s">
        <v>3272</v>
      </c>
      <c r="C54" s="1123">
        <v>35915.65</v>
      </c>
      <c r="D54" s="1123">
        <v>35915.65</v>
      </c>
      <c r="E54" s="1125" t="s">
        <v>3273</v>
      </c>
      <c r="F54" s="1123">
        <v>0</v>
      </c>
      <c r="G54" s="1123">
        <v>0</v>
      </c>
    </row>
    <row r="55" spans="2:7" x14ac:dyDescent="0.2">
      <c r="B55" s="1124" t="s">
        <v>3274</v>
      </c>
      <c r="C55" s="1123">
        <v>-11747358.1</v>
      </c>
      <c r="D55" s="1123">
        <v>-10153939.050000001</v>
      </c>
      <c r="E55" s="1125" t="s">
        <v>3275</v>
      </c>
      <c r="F55" s="1123">
        <v>2072282.64</v>
      </c>
      <c r="G55" s="1123">
        <v>1560000</v>
      </c>
    </row>
    <row r="56" spans="2:7" x14ac:dyDescent="0.2">
      <c r="B56" s="1124" t="s">
        <v>3276</v>
      </c>
      <c r="C56" s="1123">
        <v>0</v>
      </c>
      <c r="D56" s="1123">
        <v>0</v>
      </c>
      <c r="E56" s="1122"/>
      <c r="F56" s="1123"/>
      <c r="G56" s="1123"/>
    </row>
    <row r="57" spans="2:7" x14ac:dyDescent="0.2">
      <c r="B57" s="1124" t="s">
        <v>3277</v>
      </c>
      <c r="C57" s="1123">
        <v>0</v>
      </c>
      <c r="D57" s="1123">
        <v>0</v>
      </c>
      <c r="E57" s="1122" t="s">
        <v>3278</v>
      </c>
      <c r="F57" s="1123">
        <v>2072282.64</v>
      </c>
      <c r="G57" s="1123">
        <v>1560000</v>
      </c>
    </row>
    <row r="58" spans="2:7" x14ac:dyDescent="0.2">
      <c r="B58" s="1124" t="s">
        <v>3279</v>
      </c>
      <c r="C58" s="1123">
        <v>0</v>
      </c>
      <c r="D58" s="1123">
        <v>0</v>
      </c>
      <c r="E58" s="1129"/>
      <c r="F58" s="1123"/>
      <c r="G58" s="1123"/>
    </row>
    <row r="59" spans="2:7" x14ac:dyDescent="0.2">
      <c r="B59" s="1124"/>
      <c r="C59" s="1123"/>
      <c r="D59" s="1123"/>
      <c r="E59" s="1122" t="s">
        <v>3280</v>
      </c>
      <c r="F59" s="1123">
        <v>4306664.3499999996</v>
      </c>
      <c r="G59" s="1123">
        <v>5674645.2000000002</v>
      </c>
    </row>
    <row r="60" spans="2:7" ht="25.5" x14ac:dyDescent="0.2">
      <c r="B60" s="1120" t="s">
        <v>3281</v>
      </c>
      <c r="C60" s="1123">
        <v>39183888.93</v>
      </c>
      <c r="D60" s="1123">
        <v>40735897.379999995</v>
      </c>
      <c r="E60" s="1125"/>
      <c r="F60" s="1123"/>
      <c r="G60" s="1123"/>
    </row>
    <row r="61" spans="2:7" x14ac:dyDescent="0.2">
      <c r="B61" s="1124"/>
      <c r="C61" s="1123"/>
      <c r="D61" s="1123"/>
      <c r="E61" s="1122" t="s">
        <v>3282</v>
      </c>
      <c r="F61" s="1123"/>
      <c r="G61" s="1123"/>
    </row>
    <row r="62" spans="2:7" x14ac:dyDescent="0.2">
      <c r="B62" s="1120" t="s">
        <v>3283</v>
      </c>
      <c r="C62" s="1123">
        <v>49631048.600000001</v>
      </c>
      <c r="D62" s="1123">
        <v>51138957.789999992</v>
      </c>
      <c r="E62" s="1122"/>
      <c r="F62" s="1123"/>
      <c r="G62" s="1123"/>
    </row>
    <row r="63" spans="2:7" x14ac:dyDescent="0.2">
      <c r="B63" s="1124"/>
      <c r="C63" s="1123"/>
      <c r="D63" s="1123"/>
      <c r="E63" s="1122" t="s">
        <v>3284</v>
      </c>
      <c r="F63" s="1123">
        <v>30158168.190000001</v>
      </c>
      <c r="G63" s="1123">
        <v>30158168.190000001</v>
      </c>
    </row>
    <row r="64" spans="2:7" x14ac:dyDescent="0.2">
      <c r="B64" s="1124"/>
      <c r="C64" s="1123"/>
      <c r="D64" s="1123"/>
      <c r="E64" s="1125" t="s">
        <v>3285</v>
      </c>
      <c r="F64" s="1123">
        <v>0</v>
      </c>
      <c r="G64" s="1123">
        <v>0</v>
      </c>
    </row>
    <row r="65" spans="2:7" x14ac:dyDescent="0.2">
      <c r="B65" s="1124"/>
      <c r="C65" s="1123"/>
      <c r="D65" s="1123"/>
      <c r="E65" s="1125" t="s">
        <v>3286</v>
      </c>
      <c r="F65" s="1123">
        <v>30158168.190000001</v>
      </c>
      <c r="G65" s="1123">
        <v>30158168.190000001</v>
      </c>
    </row>
    <row r="66" spans="2:7" x14ac:dyDescent="0.2">
      <c r="B66" s="1124"/>
      <c r="C66" s="1123"/>
      <c r="D66" s="1123"/>
      <c r="E66" s="1125" t="s">
        <v>3287</v>
      </c>
      <c r="F66" s="1123">
        <v>0</v>
      </c>
      <c r="G66" s="1123">
        <v>0</v>
      </c>
    </row>
    <row r="67" spans="2:7" x14ac:dyDescent="0.2">
      <c r="B67" s="1124"/>
      <c r="C67" s="1123"/>
      <c r="D67" s="1123"/>
      <c r="E67" s="1125"/>
      <c r="F67" s="1123"/>
      <c r="G67" s="1123"/>
    </row>
    <row r="68" spans="2:7" x14ac:dyDescent="0.2">
      <c r="B68" s="1124"/>
      <c r="C68" s="1123"/>
      <c r="D68" s="1123"/>
      <c r="E68" s="1122" t="s">
        <v>3288</v>
      </c>
      <c r="F68" s="1123">
        <v>15166216.060000001</v>
      </c>
      <c r="G68" s="1123">
        <v>15306144.4</v>
      </c>
    </row>
    <row r="69" spans="2:7" x14ac:dyDescent="0.2">
      <c r="B69" s="1124"/>
      <c r="C69" s="1123"/>
      <c r="D69" s="1123"/>
      <c r="E69" s="1125" t="s">
        <v>3289</v>
      </c>
      <c r="F69" s="1123">
        <v>-139928.34</v>
      </c>
      <c r="G69" s="1123">
        <v>-1082851.6100000001</v>
      </c>
    </row>
    <row r="70" spans="2:7" x14ac:dyDescent="0.2">
      <c r="B70" s="1124"/>
      <c r="C70" s="1123"/>
      <c r="D70" s="1123"/>
      <c r="E70" s="1125" t="s">
        <v>3290</v>
      </c>
      <c r="F70" s="1123">
        <v>15306144.4</v>
      </c>
      <c r="G70" s="1123">
        <v>16388996.01</v>
      </c>
    </row>
    <row r="71" spans="2:7" x14ac:dyDescent="0.2">
      <c r="B71" s="1124"/>
      <c r="C71" s="1123"/>
      <c r="D71" s="1123"/>
      <c r="E71" s="1125" t="s">
        <v>3291</v>
      </c>
      <c r="F71" s="1123">
        <v>0</v>
      </c>
      <c r="G71" s="1123">
        <v>0</v>
      </c>
    </row>
    <row r="72" spans="2:7" x14ac:dyDescent="0.2">
      <c r="B72" s="1124"/>
      <c r="C72" s="1123"/>
      <c r="D72" s="1123"/>
      <c r="E72" s="1125" t="s">
        <v>3292</v>
      </c>
      <c r="F72" s="1123">
        <v>0</v>
      </c>
      <c r="G72" s="1123">
        <v>0</v>
      </c>
    </row>
    <row r="73" spans="2:7" x14ac:dyDescent="0.2">
      <c r="B73" s="1124"/>
      <c r="C73" s="1123"/>
      <c r="D73" s="1123"/>
      <c r="E73" s="1125" t="s">
        <v>3293</v>
      </c>
      <c r="F73" s="1123">
        <v>0</v>
      </c>
      <c r="G73" s="1123">
        <v>0</v>
      </c>
    </row>
    <row r="74" spans="2:7" x14ac:dyDescent="0.2">
      <c r="B74" s="1124"/>
      <c r="C74" s="1123"/>
      <c r="D74" s="1123"/>
      <c r="E74" s="1125"/>
      <c r="F74" s="1123"/>
      <c r="G74" s="1123"/>
    </row>
    <row r="75" spans="2:7" ht="25.5" x14ac:dyDescent="0.2">
      <c r="B75" s="1124"/>
      <c r="C75" s="1123"/>
      <c r="D75" s="1123"/>
      <c r="E75" s="1122" t="s">
        <v>3294</v>
      </c>
      <c r="F75" s="1123">
        <v>0</v>
      </c>
      <c r="G75" s="1123">
        <v>0</v>
      </c>
    </row>
    <row r="76" spans="2:7" x14ac:dyDescent="0.2">
      <c r="B76" s="1124"/>
      <c r="C76" s="1123"/>
      <c r="D76" s="1123"/>
      <c r="E76" s="1125" t="s">
        <v>3295</v>
      </c>
      <c r="F76" s="1123">
        <v>0</v>
      </c>
      <c r="G76" s="1123">
        <v>0</v>
      </c>
    </row>
    <row r="77" spans="2:7" x14ac:dyDescent="0.2">
      <c r="B77" s="1124"/>
      <c r="C77" s="1123"/>
      <c r="D77" s="1123"/>
      <c r="E77" s="1125" t="s">
        <v>3296</v>
      </c>
      <c r="F77" s="1123">
        <v>0</v>
      </c>
      <c r="G77" s="1123">
        <v>0</v>
      </c>
    </row>
    <row r="78" spans="2:7" x14ac:dyDescent="0.2">
      <c r="B78" s="1124"/>
      <c r="C78" s="1123"/>
      <c r="D78" s="1123"/>
      <c r="E78" s="1125"/>
      <c r="F78" s="1123"/>
      <c r="G78" s="1123"/>
    </row>
    <row r="79" spans="2:7" x14ac:dyDescent="0.2">
      <c r="B79" s="1124"/>
      <c r="C79" s="1123"/>
      <c r="D79" s="1123"/>
      <c r="E79" s="1122" t="s">
        <v>3297</v>
      </c>
      <c r="F79" s="1123">
        <v>45324384.25</v>
      </c>
      <c r="G79" s="1123">
        <v>45464312.590000004</v>
      </c>
    </row>
    <row r="80" spans="2:7" x14ac:dyDescent="0.2">
      <c r="B80" s="1124"/>
      <c r="C80" s="1123"/>
      <c r="D80" s="1123"/>
      <c r="E80" s="1125"/>
      <c r="F80" s="1123"/>
      <c r="G80" s="1123"/>
    </row>
    <row r="81" spans="2:7" x14ac:dyDescent="0.2">
      <c r="B81" s="1124"/>
      <c r="C81" s="1123"/>
      <c r="D81" s="1123"/>
      <c r="E81" s="1122" t="s">
        <v>3298</v>
      </c>
      <c r="F81" s="1123">
        <v>49631048.600000001</v>
      </c>
      <c r="G81" s="1123">
        <v>51138957.790000007</v>
      </c>
    </row>
    <row r="82" spans="2:7" ht="13.5" thickBot="1" x14ac:dyDescent="0.25">
      <c r="B82" s="1130"/>
      <c r="C82" s="1131"/>
      <c r="D82" s="1131"/>
      <c r="E82" s="1132"/>
      <c r="F82" s="1133"/>
      <c r="G82" s="1133"/>
    </row>
  </sheetData>
  <mergeCells count="4">
    <mergeCell ref="B2:G2"/>
    <mergeCell ref="B3:G3"/>
    <mergeCell ref="B4:G4"/>
    <mergeCell ref="B5:G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9"/>
  <sheetViews>
    <sheetView showGridLines="0" workbookViewId="0">
      <selection activeCell="L12" sqref="L12"/>
    </sheetView>
  </sheetViews>
  <sheetFormatPr baseColWidth="10" defaultRowHeight="12.75" x14ac:dyDescent="0.2"/>
  <cols>
    <col min="1" max="1" width="5" style="1134" customWidth="1"/>
    <col min="2" max="2" width="43" style="1134" customWidth="1"/>
    <col min="3" max="3" width="12.85546875" style="1134" customWidth="1"/>
    <col min="4" max="4" width="13.28515625" style="1134" customWidth="1"/>
    <col min="5" max="5" width="15" style="1134" customWidth="1"/>
    <col min="6" max="6" width="16.5703125" style="1134" customWidth="1"/>
    <col min="7" max="7" width="13.42578125" style="1134" customWidth="1"/>
    <col min="8" max="8" width="14" style="1134" customWidth="1"/>
    <col min="9" max="9" width="15" style="1134" customWidth="1"/>
    <col min="10" max="256" width="11.42578125" style="1134"/>
    <col min="257" max="257" width="5" style="1134" customWidth="1"/>
    <col min="258" max="258" width="43" style="1134" customWidth="1"/>
    <col min="259" max="259" width="12.85546875" style="1134" customWidth="1"/>
    <col min="260" max="260" width="13.28515625" style="1134" customWidth="1"/>
    <col min="261" max="261" width="15" style="1134" customWidth="1"/>
    <col min="262" max="262" width="16.5703125" style="1134" customWidth="1"/>
    <col min="263" max="263" width="13.42578125" style="1134" customWidth="1"/>
    <col min="264" max="264" width="14" style="1134" customWidth="1"/>
    <col min="265" max="265" width="15" style="1134" customWidth="1"/>
    <col min="266" max="512" width="11.42578125" style="1134"/>
    <col min="513" max="513" width="5" style="1134" customWidth="1"/>
    <col min="514" max="514" width="43" style="1134" customWidth="1"/>
    <col min="515" max="515" width="12.85546875" style="1134" customWidth="1"/>
    <col min="516" max="516" width="13.28515625" style="1134" customWidth="1"/>
    <col min="517" max="517" width="15" style="1134" customWidth="1"/>
    <col min="518" max="518" width="16.5703125" style="1134" customWidth="1"/>
    <col min="519" max="519" width="13.42578125" style="1134" customWidth="1"/>
    <col min="520" max="520" width="14" style="1134" customWidth="1"/>
    <col min="521" max="521" width="15" style="1134" customWidth="1"/>
    <col min="522" max="768" width="11.42578125" style="1134"/>
    <col min="769" max="769" width="5" style="1134" customWidth="1"/>
    <col min="770" max="770" width="43" style="1134" customWidth="1"/>
    <col min="771" max="771" width="12.85546875" style="1134" customWidth="1"/>
    <col min="772" max="772" width="13.28515625" style="1134" customWidth="1"/>
    <col min="773" max="773" width="15" style="1134" customWidth="1"/>
    <col min="774" max="774" width="16.5703125" style="1134" customWidth="1"/>
    <col min="775" max="775" width="13.42578125" style="1134" customWidth="1"/>
    <col min="776" max="776" width="14" style="1134" customWidth="1"/>
    <col min="777" max="777" width="15" style="1134" customWidth="1"/>
    <col min="778" max="1024" width="11.42578125" style="1134"/>
    <col min="1025" max="1025" width="5" style="1134" customWidth="1"/>
    <col min="1026" max="1026" width="43" style="1134" customWidth="1"/>
    <col min="1027" max="1027" width="12.85546875" style="1134" customWidth="1"/>
    <col min="1028" max="1028" width="13.28515625" style="1134" customWidth="1"/>
    <col min="1029" max="1029" width="15" style="1134" customWidth="1"/>
    <col min="1030" max="1030" width="16.5703125" style="1134" customWidth="1"/>
    <col min="1031" max="1031" width="13.42578125" style="1134" customWidth="1"/>
    <col min="1032" max="1032" width="14" style="1134" customWidth="1"/>
    <col min="1033" max="1033" width="15" style="1134" customWidth="1"/>
    <col min="1034" max="1280" width="11.42578125" style="1134"/>
    <col min="1281" max="1281" width="5" style="1134" customWidth="1"/>
    <col min="1282" max="1282" width="43" style="1134" customWidth="1"/>
    <col min="1283" max="1283" width="12.85546875" style="1134" customWidth="1"/>
    <col min="1284" max="1284" width="13.28515625" style="1134" customWidth="1"/>
    <col min="1285" max="1285" width="15" style="1134" customWidth="1"/>
    <col min="1286" max="1286" width="16.5703125" style="1134" customWidth="1"/>
    <col min="1287" max="1287" width="13.42578125" style="1134" customWidth="1"/>
    <col min="1288" max="1288" width="14" style="1134" customWidth="1"/>
    <col min="1289" max="1289" width="15" style="1134" customWidth="1"/>
    <col min="1290" max="1536" width="11.42578125" style="1134"/>
    <col min="1537" max="1537" width="5" style="1134" customWidth="1"/>
    <col min="1538" max="1538" width="43" style="1134" customWidth="1"/>
    <col min="1539" max="1539" width="12.85546875" style="1134" customWidth="1"/>
    <col min="1540" max="1540" width="13.28515625" style="1134" customWidth="1"/>
    <col min="1541" max="1541" width="15" style="1134" customWidth="1"/>
    <col min="1542" max="1542" width="16.5703125" style="1134" customWidth="1"/>
    <col min="1543" max="1543" width="13.42578125" style="1134" customWidth="1"/>
    <col min="1544" max="1544" width="14" style="1134" customWidth="1"/>
    <col min="1545" max="1545" width="15" style="1134" customWidth="1"/>
    <col min="1546" max="1792" width="11.42578125" style="1134"/>
    <col min="1793" max="1793" width="5" style="1134" customWidth="1"/>
    <col min="1794" max="1794" width="43" style="1134" customWidth="1"/>
    <col min="1795" max="1795" width="12.85546875" style="1134" customWidth="1"/>
    <col min="1796" max="1796" width="13.28515625" style="1134" customWidth="1"/>
    <col min="1797" max="1797" width="15" style="1134" customWidth="1"/>
    <col min="1798" max="1798" width="16.5703125" style="1134" customWidth="1"/>
    <col min="1799" max="1799" width="13.42578125" style="1134" customWidth="1"/>
    <col min="1800" max="1800" width="14" style="1134" customWidth="1"/>
    <col min="1801" max="1801" width="15" style="1134" customWidth="1"/>
    <col min="1802" max="2048" width="11.42578125" style="1134"/>
    <col min="2049" max="2049" width="5" style="1134" customWidth="1"/>
    <col min="2050" max="2050" width="43" style="1134" customWidth="1"/>
    <col min="2051" max="2051" width="12.85546875" style="1134" customWidth="1"/>
    <col min="2052" max="2052" width="13.28515625" style="1134" customWidth="1"/>
    <col min="2053" max="2053" width="15" style="1134" customWidth="1"/>
    <col min="2054" max="2054" width="16.5703125" style="1134" customWidth="1"/>
    <col min="2055" max="2055" width="13.42578125" style="1134" customWidth="1"/>
    <col min="2056" max="2056" width="14" style="1134" customWidth="1"/>
    <col min="2057" max="2057" width="15" style="1134" customWidth="1"/>
    <col min="2058" max="2304" width="11.42578125" style="1134"/>
    <col min="2305" max="2305" width="5" style="1134" customWidth="1"/>
    <col min="2306" max="2306" width="43" style="1134" customWidth="1"/>
    <col min="2307" max="2307" width="12.85546875" style="1134" customWidth="1"/>
    <col min="2308" max="2308" width="13.28515625" style="1134" customWidth="1"/>
    <col min="2309" max="2309" width="15" style="1134" customWidth="1"/>
    <col min="2310" max="2310" width="16.5703125" style="1134" customWidth="1"/>
    <col min="2311" max="2311" width="13.42578125" style="1134" customWidth="1"/>
    <col min="2312" max="2312" width="14" style="1134" customWidth="1"/>
    <col min="2313" max="2313" width="15" style="1134" customWidth="1"/>
    <col min="2314" max="2560" width="11.42578125" style="1134"/>
    <col min="2561" max="2561" width="5" style="1134" customWidth="1"/>
    <col min="2562" max="2562" width="43" style="1134" customWidth="1"/>
    <col min="2563" max="2563" width="12.85546875" style="1134" customWidth="1"/>
    <col min="2564" max="2564" width="13.28515625" style="1134" customWidth="1"/>
    <col min="2565" max="2565" width="15" style="1134" customWidth="1"/>
    <col min="2566" max="2566" width="16.5703125" style="1134" customWidth="1"/>
    <col min="2567" max="2567" width="13.42578125" style="1134" customWidth="1"/>
    <col min="2568" max="2568" width="14" style="1134" customWidth="1"/>
    <col min="2569" max="2569" width="15" style="1134" customWidth="1"/>
    <col min="2570" max="2816" width="11.42578125" style="1134"/>
    <col min="2817" max="2817" width="5" style="1134" customWidth="1"/>
    <col min="2818" max="2818" width="43" style="1134" customWidth="1"/>
    <col min="2819" max="2819" width="12.85546875" style="1134" customWidth="1"/>
    <col min="2820" max="2820" width="13.28515625" style="1134" customWidth="1"/>
    <col min="2821" max="2821" width="15" style="1134" customWidth="1"/>
    <col min="2822" max="2822" width="16.5703125" style="1134" customWidth="1"/>
    <col min="2823" max="2823" width="13.42578125" style="1134" customWidth="1"/>
    <col min="2824" max="2824" width="14" style="1134" customWidth="1"/>
    <col min="2825" max="2825" width="15" style="1134" customWidth="1"/>
    <col min="2826" max="3072" width="11.42578125" style="1134"/>
    <col min="3073" max="3073" width="5" style="1134" customWidth="1"/>
    <col min="3074" max="3074" width="43" style="1134" customWidth="1"/>
    <col min="3075" max="3075" width="12.85546875" style="1134" customWidth="1"/>
    <col min="3076" max="3076" width="13.28515625" style="1134" customWidth="1"/>
    <col min="3077" max="3077" width="15" style="1134" customWidth="1"/>
    <col min="3078" max="3078" width="16.5703125" style="1134" customWidth="1"/>
    <col min="3079" max="3079" width="13.42578125" style="1134" customWidth="1"/>
    <col min="3080" max="3080" width="14" style="1134" customWidth="1"/>
    <col min="3081" max="3081" width="15" style="1134" customWidth="1"/>
    <col min="3082" max="3328" width="11.42578125" style="1134"/>
    <col min="3329" max="3329" width="5" style="1134" customWidth="1"/>
    <col min="3330" max="3330" width="43" style="1134" customWidth="1"/>
    <col min="3331" max="3331" width="12.85546875" style="1134" customWidth="1"/>
    <col min="3332" max="3332" width="13.28515625" style="1134" customWidth="1"/>
    <col min="3333" max="3333" width="15" style="1134" customWidth="1"/>
    <col min="3334" max="3334" width="16.5703125" style="1134" customWidth="1"/>
    <col min="3335" max="3335" width="13.42578125" style="1134" customWidth="1"/>
    <col min="3336" max="3336" width="14" style="1134" customWidth="1"/>
    <col min="3337" max="3337" width="15" style="1134" customWidth="1"/>
    <col min="3338" max="3584" width="11.42578125" style="1134"/>
    <col min="3585" max="3585" width="5" style="1134" customWidth="1"/>
    <col min="3586" max="3586" width="43" style="1134" customWidth="1"/>
    <col min="3587" max="3587" width="12.85546875" style="1134" customWidth="1"/>
    <col min="3588" max="3588" width="13.28515625" style="1134" customWidth="1"/>
    <col min="3589" max="3589" width="15" style="1134" customWidth="1"/>
    <col min="3590" max="3590" width="16.5703125" style="1134" customWidth="1"/>
    <col min="3591" max="3591" width="13.42578125" style="1134" customWidth="1"/>
    <col min="3592" max="3592" width="14" style="1134" customWidth="1"/>
    <col min="3593" max="3593" width="15" style="1134" customWidth="1"/>
    <col min="3594" max="3840" width="11.42578125" style="1134"/>
    <col min="3841" max="3841" width="5" style="1134" customWidth="1"/>
    <col min="3842" max="3842" width="43" style="1134" customWidth="1"/>
    <col min="3843" max="3843" width="12.85546875" style="1134" customWidth="1"/>
    <col min="3844" max="3844" width="13.28515625" style="1134" customWidth="1"/>
    <col min="3845" max="3845" width="15" style="1134" customWidth="1"/>
    <col min="3846" max="3846" width="16.5703125" style="1134" customWidth="1"/>
    <col min="3847" max="3847" width="13.42578125" style="1134" customWidth="1"/>
    <col min="3848" max="3848" width="14" style="1134" customWidth="1"/>
    <col min="3849" max="3849" width="15" style="1134" customWidth="1"/>
    <col min="3850" max="4096" width="11.42578125" style="1134"/>
    <col min="4097" max="4097" width="5" style="1134" customWidth="1"/>
    <col min="4098" max="4098" width="43" style="1134" customWidth="1"/>
    <col min="4099" max="4099" width="12.85546875" style="1134" customWidth="1"/>
    <col min="4100" max="4100" width="13.28515625" style="1134" customWidth="1"/>
    <col min="4101" max="4101" width="15" style="1134" customWidth="1"/>
    <col min="4102" max="4102" width="16.5703125" style="1134" customWidth="1"/>
    <col min="4103" max="4103" width="13.42578125" style="1134" customWidth="1"/>
    <col min="4104" max="4104" width="14" style="1134" customWidth="1"/>
    <col min="4105" max="4105" width="15" style="1134" customWidth="1"/>
    <col min="4106" max="4352" width="11.42578125" style="1134"/>
    <col min="4353" max="4353" width="5" style="1134" customWidth="1"/>
    <col min="4354" max="4354" width="43" style="1134" customWidth="1"/>
    <col min="4355" max="4355" width="12.85546875" style="1134" customWidth="1"/>
    <col min="4356" max="4356" width="13.28515625" style="1134" customWidth="1"/>
    <col min="4357" max="4357" width="15" style="1134" customWidth="1"/>
    <col min="4358" max="4358" width="16.5703125" style="1134" customWidth="1"/>
    <col min="4359" max="4359" width="13.42578125" style="1134" customWidth="1"/>
    <col min="4360" max="4360" width="14" style="1134" customWidth="1"/>
    <col min="4361" max="4361" width="15" style="1134" customWidth="1"/>
    <col min="4362" max="4608" width="11.42578125" style="1134"/>
    <col min="4609" max="4609" width="5" style="1134" customWidth="1"/>
    <col min="4610" max="4610" width="43" style="1134" customWidth="1"/>
    <col min="4611" max="4611" width="12.85546875" style="1134" customWidth="1"/>
    <col min="4612" max="4612" width="13.28515625" style="1134" customWidth="1"/>
    <col min="4613" max="4613" width="15" style="1134" customWidth="1"/>
    <col min="4614" max="4614" width="16.5703125" style="1134" customWidth="1"/>
    <col min="4615" max="4615" width="13.42578125" style="1134" customWidth="1"/>
    <col min="4616" max="4616" width="14" style="1134" customWidth="1"/>
    <col min="4617" max="4617" width="15" style="1134" customWidth="1"/>
    <col min="4618" max="4864" width="11.42578125" style="1134"/>
    <col min="4865" max="4865" width="5" style="1134" customWidth="1"/>
    <col min="4866" max="4866" width="43" style="1134" customWidth="1"/>
    <col min="4867" max="4867" width="12.85546875" style="1134" customWidth="1"/>
    <col min="4868" max="4868" width="13.28515625" style="1134" customWidth="1"/>
    <col min="4869" max="4869" width="15" style="1134" customWidth="1"/>
    <col min="4870" max="4870" width="16.5703125" style="1134" customWidth="1"/>
    <col min="4871" max="4871" width="13.42578125" style="1134" customWidth="1"/>
    <col min="4872" max="4872" width="14" style="1134" customWidth="1"/>
    <col min="4873" max="4873" width="15" style="1134" customWidth="1"/>
    <col min="4874" max="5120" width="11.42578125" style="1134"/>
    <col min="5121" max="5121" width="5" style="1134" customWidth="1"/>
    <col min="5122" max="5122" width="43" style="1134" customWidth="1"/>
    <col min="5123" max="5123" width="12.85546875" style="1134" customWidth="1"/>
    <col min="5124" max="5124" width="13.28515625" style="1134" customWidth="1"/>
    <col min="5125" max="5125" width="15" style="1134" customWidth="1"/>
    <col min="5126" max="5126" width="16.5703125" style="1134" customWidth="1"/>
    <col min="5127" max="5127" width="13.42578125" style="1134" customWidth="1"/>
    <col min="5128" max="5128" width="14" style="1134" customWidth="1"/>
    <col min="5129" max="5129" width="15" style="1134" customWidth="1"/>
    <col min="5130" max="5376" width="11.42578125" style="1134"/>
    <col min="5377" max="5377" width="5" style="1134" customWidth="1"/>
    <col min="5378" max="5378" width="43" style="1134" customWidth="1"/>
    <col min="5379" max="5379" width="12.85546875" style="1134" customWidth="1"/>
    <col min="5380" max="5380" width="13.28515625" style="1134" customWidth="1"/>
    <col min="5381" max="5381" width="15" style="1134" customWidth="1"/>
    <col min="5382" max="5382" width="16.5703125" style="1134" customWidth="1"/>
    <col min="5383" max="5383" width="13.42578125" style="1134" customWidth="1"/>
    <col min="5384" max="5384" width="14" style="1134" customWidth="1"/>
    <col min="5385" max="5385" width="15" style="1134" customWidth="1"/>
    <col min="5386" max="5632" width="11.42578125" style="1134"/>
    <col min="5633" max="5633" width="5" style="1134" customWidth="1"/>
    <col min="5634" max="5634" width="43" style="1134" customWidth="1"/>
    <col min="5635" max="5635" width="12.85546875" style="1134" customWidth="1"/>
    <col min="5636" max="5636" width="13.28515625" style="1134" customWidth="1"/>
    <col min="5637" max="5637" width="15" style="1134" customWidth="1"/>
    <col min="5638" max="5638" width="16.5703125" style="1134" customWidth="1"/>
    <col min="5639" max="5639" width="13.42578125" style="1134" customWidth="1"/>
    <col min="5640" max="5640" width="14" style="1134" customWidth="1"/>
    <col min="5641" max="5641" width="15" style="1134" customWidth="1"/>
    <col min="5642" max="5888" width="11.42578125" style="1134"/>
    <col min="5889" max="5889" width="5" style="1134" customWidth="1"/>
    <col min="5890" max="5890" width="43" style="1134" customWidth="1"/>
    <col min="5891" max="5891" width="12.85546875" style="1134" customWidth="1"/>
    <col min="5892" max="5892" width="13.28515625" style="1134" customWidth="1"/>
    <col min="5893" max="5893" width="15" style="1134" customWidth="1"/>
    <col min="5894" max="5894" width="16.5703125" style="1134" customWidth="1"/>
    <col min="5895" max="5895" width="13.42578125" style="1134" customWidth="1"/>
    <col min="5896" max="5896" width="14" style="1134" customWidth="1"/>
    <col min="5897" max="5897" width="15" style="1134" customWidth="1"/>
    <col min="5898" max="6144" width="11.42578125" style="1134"/>
    <col min="6145" max="6145" width="5" style="1134" customWidth="1"/>
    <col min="6146" max="6146" width="43" style="1134" customWidth="1"/>
    <col min="6147" max="6147" width="12.85546875" style="1134" customWidth="1"/>
    <col min="6148" max="6148" width="13.28515625" style="1134" customWidth="1"/>
    <col min="6149" max="6149" width="15" style="1134" customWidth="1"/>
    <col min="6150" max="6150" width="16.5703125" style="1134" customWidth="1"/>
    <col min="6151" max="6151" width="13.42578125" style="1134" customWidth="1"/>
    <col min="6152" max="6152" width="14" style="1134" customWidth="1"/>
    <col min="6153" max="6153" width="15" style="1134" customWidth="1"/>
    <col min="6154" max="6400" width="11.42578125" style="1134"/>
    <col min="6401" max="6401" width="5" style="1134" customWidth="1"/>
    <col min="6402" max="6402" width="43" style="1134" customWidth="1"/>
    <col min="6403" max="6403" width="12.85546875" style="1134" customWidth="1"/>
    <col min="6404" max="6404" width="13.28515625" style="1134" customWidth="1"/>
    <col min="6405" max="6405" width="15" style="1134" customWidth="1"/>
    <col min="6406" max="6406" width="16.5703125" style="1134" customWidth="1"/>
    <col min="6407" max="6407" width="13.42578125" style="1134" customWidth="1"/>
    <col min="6408" max="6408" width="14" style="1134" customWidth="1"/>
    <col min="6409" max="6409" width="15" style="1134" customWidth="1"/>
    <col min="6410" max="6656" width="11.42578125" style="1134"/>
    <col min="6657" max="6657" width="5" style="1134" customWidth="1"/>
    <col min="6658" max="6658" width="43" style="1134" customWidth="1"/>
    <col min="6659" max="6659" width="12.85546875" style="1134" customWidth="1"/>
    <col min="6660" max="6660" width="13.28515625" style="1134" customWidth="1"/>
    <col min="6661" max="6661" width="15" style="1134" customWidth="1"/>
    <col min="6662" max="6662" width="16.5703125" style="1134" customWidth="1"/>
    <col min="6663" max="6663" width="13.42578125" style="1134" customWidth="1"/>
    <col min="6664" max="6664" width="14" style="1134" customWidth="1"/>
    <col min="6665" max="6665" width="15" style="1134" customWidth="1"/>
    <col min="6666" max="6912" width="11.42578125" style="1134"/>
    <col min="6913" max="6913" width="5" style="1134" customWidth="1"/>
    <col min="6914" max="6914" width="43" style="1134" customWidth="1"/>
    <col min="6915" max="6915" width="12.85546875" style="1134" customWidth="1"/>
    <col min="6916" max="6916" width="13.28515625" style="1134" customWidth="1"/>
    <col min="6917" max="6917" width="15" style="1134" customWidth="1"/>
    <col min="6918" max="6918" width="16.5703125" style="1134" customWidth="1"/>
    <col min="6919" max="6919" width="13.42578125" style="1134" customWidth="1"/>
    <col min="6920" max="6920" width="14" style="1134" customWidth="1"/>
    <col min="6921" max="6921" width="15" style="1134" customWidth="1"/>
    <col min="6922" max="7168" width="11.42578125" style="1134"/>
    <col min="7169" max="7169" width="5" style="1134" customWidth="1"/>
    <col min="7170" max="7170" width="43" style="1134" customWidth="1"/>
    <col min="7171" max="7171" width="12.85546875" style="1134" customWidth="1"/>
    <col min="7172" max="7172" width="13.28515625" style="1134" customWidth="1"/>
    <col min="7173" max="7173" width="15" style="1134" customWidth="1"/>
    <col min="7174" max="7174" width="16.5703125" style="1134" customWidth="1"/>
    <col min="7175" max="7175" width="13.42578125" style="1134" customWidth="1"/>
    <col min="7176" max="7176" width="14" style="1134" customWidth="1"/>
    <col min="7177" max="7177" width="15" style="1134" customWidth="1"/>
    <col min="7178" max="7424" width="11.42578125" style="1134"/>
    <col min="7425" max="7425" width="5" style="1134" customWidth="1"/>
    <col min="7426" max="7426" width="43" style="1134" customWidth="1"/>
    <col min="7427" max="7427" width="12.85546875" style="1134" customWidth="1"/>
    <col min="7428" max="7428" width="13.28515625" style="1134" customWidth="1"/>
    <col min="7429" max="7429" width="15" style="1134" customWidth="1"/>
    <col min="7430" max="7430" width="16.5703125" style="1134" customWidth="1"/>
    <col min="7431" max="7431" width="13.42578125" style="1134" customWidth="1"/>
    <col min="7432" max="7432" width="14" style="1134" customWidth="1"/>
    <col min="7433" max="7433" width="15" style="1134" customWidth="1"/>
    <col min="7434" max="7680" width="11.42578125" style="1134"/>
    <col min="7681" max="7681" width="5" style="1134" customWidth="1"/>
    <col min="7682" max="7682" width="43" style="1134" customWidth="1"/>
    <col min="7683" max="7683" width="12.85546875" style="1134" customWidth="1"/>
    <col min="7684" max="7684" width="13.28515625" style="1134" customWidth="1"/>
    <col min="7685" max="7685" width="15" style="1134" customWidth="1"/>
    <col min="7686" max="7686" width="16.5703125" style="1134" customWidth="1"/>
    <col min="7687" max="7687" width="13.42578125" style="1134" customWidth="1"/>
    <col min="7688" max="7688" width="14" style="1134" customWidth="1"/>
    <col min="7689" max="7689" width="15" style="1134" customWidth="1"/>
    <col min="7690" max="7936" width="11.42578125" style="1134"/>
    <col min="7937" max="7937" width="5" style="1134" customWidth="1"/>
    <col min="7938" max="7938" width="43" style="1134" customWidth="1"/>
    <col min="7939" max="7939" width="12.85546875" style="1134" customWidth="1"/>
    <col min="7940" max="7940" width="13.28515625" style="1134" customWidth="1"/>
    <col min="7941" max="7941" width="15" style="1134" customWidth="1"/>
    <col min="7942" max="7942" width="16.5703125" style="1134" customWidth="1"/>
    <col min="7943" max="7943" width="13.42578125" style="1134" customWidth="1"/>
    <col min="7944" max="7944" width="14" style="1134" customWidth="1"/>
    <col min="7945" max="7945" width="15" style="1134" customWidth="1"/>
    <col min="7946" max="8192" width="11.42578125" style="1134"/>
    <col min="8193" max="8193" width="5" style="1134" customWidth="1"/>
    <col min="8194" max="8194" width="43" style="1134" customWidth="1"/>
    <col min="8195" max="8195" width="12.85546875" style="1134" customWidth="1"/>
    <col min="8196" max="8196" width="13.28515625" style="1134" customWidth="1"/>
    <col min="8197" max="8197" width="15" style="1134" customWidth="1"/>
    <col min="8198" max="8198" width="16.5703125" style="1134" customWidth="1"/>
    <col min="8199" max="8199" width="13.42578125" style="1134" customWidth="1"/>
    <col min="8200" max="8200" width="14" style="1134" customWidth="1"/>
    <col min="8201" max="8201" width="15" style="1134" customWidth="1"/>
    <col min="8202" max="8448" width="11.42578125" style="1134"/>
    <col min="8449" max="8449" width="5" style="1134" customWidth="1"/>
    <col min="8450" max="8450" width="43" style="1134" customWidth="1"/>
    <col min="8451" max="8451" width="12.85546875" style="1134" customWidth="1"/>
    <col min="8452" max="8452" width="13.28515625" style="1134" customWidth="1"/>
    <col min="8453" max="8453" width="15" style="1134" customWidth="1"/>
    <col min="8454" max="8454" width="16.5703125" style="1134" customWidth="1"/>
    <col min="8455" max="8455" width="13.42578125" style="1134" customWidth="1"/>
    <col min="8456" max="8456" width="14" style="1134" customWidth="1"/>
    <col min="8457" max="8457" width="15" style="1134" customWidth="1"/>
    <col min="8458" max="8704" width="11.42578125" style="1134"/>
    <col min="8705" max="8705" width="5" style="1134" customWidth="1"/>
    <col min="8706" max="8706" width="43" style="1134" customWidth="1"/>
    <col min="8707" max="8707" width="12.85546875" style="1134" customWidth="1"/>
    <col min="8708" max="8708" width="13.28515625" style="1134" customWidth="1"/>
    <col min="8709" max="8709" width="15" style="1134" customWidth="1"/>
    <col min="8710" max="8710" width="16.5703125" style="1134" customWidth="1"/>
    <col min="8711" max="8711" width="13.42578125" style="1134" customWidth="1"/>
    <col min="8712" max="8712" width="14" style="1134" customWidth="1"/>
    <col min="8713" max="8713" width="15" style="1134" customWidth="1"/>
    <col min="8714" max="8960" width="11.42578125" style="1134"/>
    <col min="8961" max="8961" width="5" style="1134" customWidth="1"/>
    <col min="8962" max="8962" width="43" style="1134" customWidth="1"/>
    <col min="8963" max="8963" width="12.85546875" style="1134" customWidth="1"/>
    <col min="8964" max="8964" width="13.28515625" style="1134" customWidth="1"/>
    <col min="8965" max="8965" width="15" style="1134" customWidth="1"/>
    <col min="8966" max="8966" width="16.5703125" style="1134" customWidth="1"/>
    <col min="8967" max="8967" width="13.42578125" style="1134" customWidth="1"/>
    <col min="8968" max="8968" width="14" style="1134" customWidth="1"/>
    <col min="8969" max="8969" width="15" style="1134" customWidth="1"/>
    <col min="8970" max="9216" width="11.42578125" style="1134"/>
    <col min="9217" max="9217" width="5" style="1134" customWidth="1"/>
    <col min="9218" max="9218" width="43" style="1134" customWidth="1"/>
    <col min="9219" max="9219" width="12.85546875" style="1134" customWidth="1"/>
    <col min="9220" max="9220" width="13.28515625" style="1134" customWidth="1"/>
    <col min="9221" max="9221" width="15" style="1134" customWidth="1"/>
    <col min="9222" max="9222" width="16.5703125" style="1134" customWidth="1"/>
    <col min="9223" max="9223" width="13.42578125" style="1134" customWidth="1"/>
    <col min="9224" max="9224" width="14" style="1134" customWidth="1"/>
    <col min="9225" max="9225" width="15" style="1134" customWidth="1"/>
    <col min="9226" max="9472" width="11.42578125" style="1134"/>
    <col min="9473" max="9473" width="5" style="1134" customWidth="1"/>
    <col min="9474" max="9474" width="43" style="1134" customWidth="1"/>
    <col min="9475" max="9475" width="12.85546875" style="1134" customWidth="1"/>
    <col min="9476" max="9476" width="13.28515625" style="1134" customWidth="1"/>
    <col min="9477" max="9477" width="15" style="1134" customWidth="1"/>
    <col min="9478" max="9478" width="16.5703125" style="1134" customWidth="1"/>
    <col min="9479" max="9479" width="13.42578125" style="1134" customWidth="1"/>
    <col min="9480" max="9480" width="14" style="1134" customWidth="1"/>
    <col min="9481" max="9481" width="15" style="1134" customWidth="1"/>
    <col min="9482" max="9728" width="11.42578125" style="1134"/>
    <col min="9729" max="9729" width="5" style="1134" customWidth="1"/>
    <col min="9730" max="9730" width="43" style="1134" customWidth="1"/>
    <col min="9731" max="9731" width="12.85546875" style="1134" customWidth="1"/>
    <col min="9732" max="9732" width="13.28515625" style="1134" customWidth="1"/>
    <col min="9733" max="9733" width="15" style="1134" customWidth="1"/>
    <col min="9734" max="9734" width="16.5703125" style="1134" customWidth="1"/>
    <col min="9735" max="9735" width="13.42578125" style="1134" customWidth="1"/>
    <col min="9736" max="9736" width="14" style="1134" customWidth="1"/>
    <col min="9737" max="9737" width="15" style="1134" customWidth="1"/>
    <col min="9738" max="9984" width="11.42578125" style="1134"/>
    <col min="9985" max="9985" width="5" style="1134" customWidth="1"/>
    <col min="9986" max="9986" width="43" style="1134" customWidth="1"/>
    <col min="9987" max="9987" width="12.85546875" style="1134" customWidth="1"/>
    <col min="9988" max="9988" width="13.28515625" style="1134" customWidth="1"/>
    <col min="9989" max="9989" width="15" style="1134" customWidth="1"/>
    <col min="9990" max="9990" width="16.5703125" style="1134" customWidth="1"/>
    <col min="9991" max="9991" width="13.42578125" style="1134" customWidth="1"/>
    <col min="9992" max="9992" width="14" style="1134" customWidth="1"/>
    <col min="9993" max="9993" width="15" style="1134" customWidth="1"/>
    <col min="9994" max="10240" width="11.42578125" style="1134"/>
    <col min="10241" max="10241" width="5" style="1134" customWidth="1"/>
    <col min="10242" max="10242" width="43" style="1134" customWidth="1"/>
    <col min="10243" max="10243" width="12.85546875" style="1134" customWidth="1"/>
    <col min="10244" max="10244" width="13.28515625" style="1134" customWidth="1"/>
    <col min="10245" max="10245" width="15" style="1134" customWidth="1"/>
    <col min="10246" max="10246" width="16.5703125" style="1134" customWidth="1"/>
    <col min="10247" max="10247" width="13.42578125" style="1134" customWidth="1"/>
    <col min="10248" max="10248" width="14" style="1134" customWidth="1"/>
    <col min="10249" max="10249" width="15" style="1134" customWidth="1"/>
    <col min="10250" max="10496" width="11.42578125" style="1134"/>
    <col min="10497" max="10497" width="5" style="1134" customWidth="1"/>
    <col min="10498" max="10498" width="43" style="1134" customWidth="1"/>
    <col min="10499" max="10499" width="12.85546875" style="1134" customWidth="1"/>
    <col min="10500" max="10500" width="13.28515625" style="1134" customWidth="1"/>
    <col min="10501" max="10501" width="15" style="1134" customWidth="1"/>
    <col min="10502" max="10502" width="16.5703125" style="1134" customWidth="1"/>
    <col min="10503" max="10503" width="13.42578125" style="1134" customWidth="1"/>
    <col min="10504" max="10504" width="14" style="1134" customWidth="1"/>
    <col min="10505" max="10505" width="15" style="1134" customWidth="1"/>
    <col min="10506" max="10752" width="11.42578125" style="1134"/>
    <col min="10753" max="10753" width="5" style="1134" customWidth="1"/>
    <col min="10754" max="10754" width="43" style="1134" customWidth="1"/>
    <col min="10755" max="10755" width="12.85546875" style="1134" customWidth="1"/>
    <col min="10756" max="10756" width="13.28515625" style="1134" customWidth="1"/>
    <col min="10757" max="10757" width="15" style="1134" customWidth="1"/>
    <col min="10758" max="10758" width="16.5703125" style="1134" customWidth="1"/>
    <col min="10759" max="10759" width="13.42578125" style="1134" customWidth="1"/>
    <col min="10760" max="10760" width="14" style="1134" customWidth="1"/>
    <col min="10761" max="10761" width="15" style="1134" customWidth="1"/>
    <col min="10762" max="11008" width="11.42578125" style="1134"/>
    <col min="11009" max="11009" width="5" style="1134" customWidth="1"/>
    <col min="11010" max="11010" width="43" style="1134" customWidth="1"/>
    <col min="11011" max="11011" width="12.85546875" style="1134" customWidth="1"/>
    <col min="11012" max="11012" width="13.28515625" style="1134" customWidth="1"/>
    <col min="11013" max="11013" width="15" style="1134" customWidth="1"/>
    <col min="11014" max="11014" width="16.5703125" style="1134" customWidth="1"/>
    <col min="11015" max="11015" width="13.42578125" style="1134" customWidth="1"/>
    <col min="11016" max="11016" width="14" style="1134" customWidth="1"/>
    <col min="11017" max="11017" width="15" style="1134" customWidth="1"/>
    <col min="11018" max="11264" width="11.42578125" style="1134"/>
    <col min="11265" max="11265" width="5" style="1134" customWidth="1"/>
    <col min="11266" max="11266" width="43" style="1134" customWidth="1"/>
    <col min="11267" max="11267" width="12.85546875" style="1134" customWidth="1"/>
    <col min="11268" max="11268" width="13.28515625" style="1134" customWidth="1"/>
    <col min="11269" max="11269" width="15" style="1134" customWidth="1"/>
    <col min="11270" max="11270" width="16.5703125" style="1134" customWidth="1"/>
    <col min="11271" max="11271" width="13.42578125" style="1134" customWidth="1"/>
    <col min="11272" max="11272" width="14" style="1134" customWidth="1"/>
    <col min="11273" max="11273" width="15" style="1134" customWidth="1"/>
    <col min="11274" max="11520" width="11.42578125" style="1134"/>
    <col min="11521" max="11521" width="5" style="1134" customWidth="1"/>
    <col min="11522" max="11522" width="43" style="1134" customWidth="1"/>
    <col min="11523" max="11523" width="12.85546875" style="1134" customWidth="1"/>
    <col min="11524" max="11524" width="13.28515625" style="1134" customWidth="1"/>
    <col min="11525" max="11525" width="15" style="1134" customWidth="1"/>
    <col min="11526" max="11526" width="16.5703125" style="1134" customWidth="1"/>
    <col min="11527" max="11527" width="13.42578125" style="1134" customWidth="1"/>
    <col min="11528" max="11528" width="14" style="1134" customWidth="1"/>
    <col min="11529" max="11529" width="15" style="1134" customWidth="1"/>
    <col min="11530" max="11776" width="11.42578125" style="1134"/>
    <col min="11777" max="11777" width="5" style="1134" customWidth="1"/>
    <col min="11778" max="11778" width="43" style="1134" customWidth="1"/>
    <col min="11779" max="11779" width="12.85546875" style="1134" customWidth="1"/>
    <col min="11780" max="11780" width="13.28515625" style="1134" customWidth="1"/>
    <col min="11781" max="11781" width="15" style="1134" customWidth="1"/>
    <col min="11782" max="11782" width="16.5703125" style="1134" customWidth="1"/>
    <col min="11783" max="11783" width="13.42578125" style="1134" customWidth="1"/>
    <col min="11784" max="11784" width="14" style="1134" customWidth="1"/>
    <col min="11785" max="11785" width="15" style="1134" customWidth="1"/>
    <col min="11786" max="12032" width="11.42578125" style="1134"/>
    <col min="12033" max="12033" width="5" style="1134" customWidth="1"/>
    <col min="12034" max="12034" width="43" style="1134" customWidth="1"/>
    <col min="12035" max="12035" width="12.85546875" style="1134" customWidth="1"/>
    <col min="12036" max="12036" width="13.28515625" style="1134" customWidth="1"/>
    <col min="12037" max="12037" width="15" style="1134" customWidth="1"/>
    <col min="12038" max="12038" width="16.5703125" style="1134" customWidth="1"/>
    <col min="12039" max="12039" width="13.42578125" style="1134" customWidth="1"/>
    <col min="12040" max="12040" width="14" style="1134" customWidth="1"/>
    <col min="12041" max="12041" width="15" style="1134" customWidth="1"/>
    <col min="12042" max="12288" width="11.42578125" style="1134"/>
    <col min="12289" max="12289" width="5" style="1134" customWidth="1"/>
    <col min="12290" max="12290" width="43" style="1134" customWidth="1"/>
    <col min="12291" max="12291" width="12.85546875" style="1134" customWidth="1"/>
    <col min="12292" max="12292" width="13.28515625" style="1134" customWidth="1"/>
    <col min="12293" max="12293" width="15" style="1134" customWidth="1"/>
    <col min="12294" max="12294" width="16.5703125" style="1134" customWidth="1"/>
    <col min="12295" max="12295" width="13.42578125" style="1134" customWidth="1"/>
    <col min="12296" max="12296" width="14" style="1134" customWidth="1"/>
    <col min="12297" max="12297" width="15" style="1134" customWidth="1"/>
    <col min="12298" max="12544" width="11.42578125" style="1134"/>
    <col min="12545" max="12545" width="5" style="1134" customWidth="1"/>
    <col min="12546" max="12546" width="43" style="1134" customWidth="1"/>
    <col min="12547" max="12547" width="12.85546875" style="1134" customWidth="1"/>
    <col min="12548" max="12548" width="13.28515625" style="1134" customWidth="1"/>
    <col min="12549" max="12549" width="15" style="1134" customWidth="1"/>
    <col min="12550" max="12550" width="16.5703125" style="1134" customWidth="1"/>
    <col min="12551" max="12551" width="13.42578125" style="1134" customWidth="1"/>
    <col min="12552" max="12552" width="14" style="1134" customWidth="1"/>
    <col min="12553" max="12553" width="15" style="1134" customWidth="1"/>
    <col min="12554" max="12800" width="11.42578125" style="1134"/>
    <col min="12801" max="12801" width="5" style="1134" customWidth="1"/>
    <col min="12802" max="12802" width="43" style="1134" customWidth="1"/>
    <col min="12803" max="12803" width="12.85546875" style="1134" customWidth="1"/>
    <col min="12804" max="12804" width="13.28515625" style="1134" customWidth="1"/>
    <col min="12805" max="12805" width="15" style="1134" customWidth="1"/>
    <col min="12806" max="12806" width="16.5703125" style="1134" customWidth="1"/>
    <col min="12807" max="12807" width="13.42578125" style="1134" customWidth="1"/>
    <col min="12808" max="12808" width="14" style="1134" customWidth="1"/>
    <col min="12809" max="12809" width="15" style="1134" customWidth="1"/>
    <col min="12810" max="13056" width="11.42578125" style="1134"/>
    <col min="13057" max="13057" width="5" style="1134" customWidth="1"/>
    <col min="13058" max="13058" width="43" style="1134" customWidth="1"/>
    <col min="13059" max="13059" width="12.85546875" style="1134" customWidth="1"/>
    <col min="13060" max="13060" width="13.28515625" style="1134" customWidth="1"/>
    <col min="13061" max="13061" width="15" style="1134" customWidth="1"/>
    <col min="13062" max="13062" width="16.5703125" style="1134" customWidth="1"/>
    <col min="13063" max="13063" width="13.42578125" style="1134" customWidth="1"/>
    <col min="13064" max="13064" width="14" style="1134" customWidth="1"/>
    <col min="13065" max="13065" width="15" style="1134" customWidth="1"/>
    <col min="13066" max="13312" width="11.42578125" style="1134"/>
    <col min="13313" max="13313" width="5" style="1134" customWidth="1"/>
    <col min="13314" max="13314" width="43" style="1134" customWidth="1"/>
    <col min="13315" max="13315" width="12.85546875" style="1134" customWidth="1"/>
    <col min="13316" max="13316" width="13.28515625" style="1134" customWidth="1"/>
    <col min="13317" max="13317" width="15" style="1134" customWidth="1"/>
    <col min="13318" max="13318" width="16.5703125" style="1134" customWidth="1"/>
    <col min="13319" max="13319" width="13.42578125" style="1134" customWidth="1"/>
    <col min="13320" max="13320" width="14" style="1134" customWidth="1"/>
    <col min="13321" max="13321" width="15" style="1134" customWidth="1"/>
    <col min="13322" max="13568" width="11.42578125" style="1134"/>
    <col min="13569" max="13569" width="5" style="1134" customWidth="1"/>
    <col min="13570" max="13570" width="43" style="1134" customWidth="1"/>
    <col min="13571" max="13571" width="12.85546875" style="1134" customWidth="1"/>
    <col min="13572" max="13572" width="13.28515625" style="1134" customWidth="1"/>
    <col min="13573" max="13573" width="15" style="1134" customWidth="1"/>
    <col min="13574" max="13574" width="16.5703125" style="1134" customWidth="1"/>
    <col min="13575" max="13575" width="13.42578125" style="1134" customWidth="1"/>
    <col min="13576" max="13576" width="14" style="1134" customWidth="1"/>
    <col min="13577" max="13577" width="15" style="1134" customWidth="1"/>
    <col min="13578" max="13824" width="11.42578125" style="1134"/>
    <col min="13825" max="13825" width="5" style="1134" customWidth="1"/>
    <col min="13826" max="13826" width="43" style="1134" customWidth="1"/>
    <col min="13827" max="13827" width="12.85546875" style="1134" customWidth="1"/>
    <col min="13828" max="13828" width="13.28515625" style="1134" customWidth="1"/>
    <col min="13829" max="13829" width="15" style="1134" customWidth="1"/>
    <col min="13830" max="13830" width="16.5703125" style="1134" customWidth="1"/>
    <col min="13831" max="13831" width="13.42578125" style="1134" customWidth="1"/>
    <col min="13832" max="13832" width="14" style="1134" customWidth="1"/>
    <col min="13833" max="13833" width="15" style="1134" customWidth="1"/>
    <col min="13834" max="14080" width="11.42578125" style="1134"/>
    <col min="14081" max="14081" width="5" style="1134" customWidth="1"/>
    <col min="14082" max="14082" width="43" style="1134" customWidth="1"/>
    <col min="14083" max="14083" width="12.85546875" style="1134" customWidth="1"/>
    <col min="14084" max="14084" width="13.28515625" style="1134" customWidth="1"/>
    <col min="14085" max="14085" width="15" style="1134" customWidth="1"/>
    <col min="14086" max="14086" width="16.5703125" style="1134" customWidth="1"/>
    <col min="14087" max="14087" width="13.42578125" style="1134" customWidth="1"/>
    <col min="14088" max="14088" width="14" style="1134" customWidth="1"/>
    <col min="14089" max="14089" width="15" style="1134" customWidth="1"/>
    <col min="14090" max="14336" width="11.42578125" style="1134"/>
    <col min="14337" max="14337" width="5" style="1134" customWidth="1"/>
    <col min="14338" max="14338" width="43" style="1134" customWidth="1"/>
    <col min="14339" max="14339" width="12.85546875" style="1134" customWidth="1"/>
    <col min="14340" max="14340" width="13.28515625" style="1134" customWidth="1"/>
    <col min="14341" max="14341" width="15" style="1134" customWidth="1"/>
    <col min="14342" max="14342" width="16.5703125" style="1134" customWidth="1"/>
    <col min="14343" max="14343" width="13.42578125" style="1134" customWidth="1"/>
    <col min="14344" max="14344" width="14" style="1134" customWidth="1"/>
    <col min="14345" max="14345" width="15" style="1134" customWidth="1"/>
    <col min="14346" max="14592" width="11.42578125" style="1134"/>
    <col min="14593" max="14593" width="5" style="1134" customWidth="1"/>
    <col min="14594" max="14594" width="43" style="1134" customWidth="1"/>
    <col min="14595" max="14595" width="12.85546875" style="1134" customWidth="1"/>
    <col min="14596" max="14596" width="13.28515625" style="1134" customWidth="1"/>
    <col min="14597" max="14597" width="15" style="1134" customWidth="1"/>
    <col min="14598" max="14598" width="16.5703125" style="1134" customWidth="1"/>
    <col min="14599" max="14599" width="13.42578125" style="1134" customWidth="1"/>
    <col min="14600" max="14600" width="14" style="1134" customWidth="1"/>
    <col min="14601" max="14601" width="15" style="1134" customWidth="1"/>
    <col min="14602" max="14848" width="11.42578125" style="1134"/>
    <col min="14849" max="14849" width="5" style="1134" customWidth="1"/>
    <col min="14850" max="14850" width="43" style="1134" customWidth="1"/>
    <col min="14851" max="14851" width="12.85546875" style="1134" customWidth="1"/>
    <col min="14852" max="14852" width="13.28515625" style="1134" customWidth="1"/>
    <col min="14853" max="14853" width="15" style="1134" customWidth="1"/>
    <col min="14854" max="14854" width="16.5703125" style="1134" customWidth="1"/>
    <col min="14855" max="14855" width="13.42578125" style="1134" customWidth="1"/>
    <col min="14856" max="14856" width="14" style="1134" customWidth="1"/>
    <col min="14857" max="14857" width="15" style="1134" customWidth="1"/>
    <col min="14858" max="15104" width="11.42578125" style="1134"/>
    <col min="15105" max="15105" width="5" style="1134" customWidth="1"/>
    <col min="15106" max="15106" width="43" style="1134" customWidth="1"/>
    <col min="15107" max="15107" width="12.85546875" style="1134" customWidth="1"/>
    <col min="15108" max="15108" width="13.28515625" style="1134" customWidth="1"/>
    <col min="15109" max="15109" width="15" style="1134" customWidth="1"/>
    <col min="15110" max="15110" width="16.5703125" style="1134" customWidth="1"/>
    <col min="15111" max="15111" width="13.42578125" style="1134" customWidth="1"/>
    <col min="15112" max="15112" width="14" style="1134" customWidth="1"/>
    <col min="15113" max="15113" width="15" style="1134" customWidth="1"/>
    <col min="15114" max="15360" width="11.42578125" style="1134"/>
    <col min="15361" max="15361" width="5" style="1134" customWidth="1"/>
    <col min="15362" max="15362" width="43" style="1134" customWidth="1"/>
    <col min="15363" max="15363" width="12.85546875" style="1134" customWidth="1"/>
    <col min="15364" max="15364" width="13.28515625" style="1134" customWidth="1"/>
    <col min="15365" max="15365" width="15" style="1134" customWidth="1"/>
    <col min="15366" max="15366" width="16.5703125" style="1134" customWidth="1"/>
    <col min="15367" max="15367" width="13.42578125" style="1134" customWidth="1"/>
    <col min="15368" max="15368" width="14" style="1134" customWidth="1"/>
    <col min="15369" max="15369" width="15" style="1134" customWidth="1"/>
    <col min="15370" max="15616" width="11.42578125" style="1134"/>
    <col min="15617" max="15617" width="5" style="1134" customWidth="1"/>
    <col min="15618" max="15618" width="43" style="1134" customWidth="1"/>
    <col min="15619" max="15619" width="12.85546875" style="1134" customWidth="1"/>
    <col min="15620" max="15620" width="13.28515625" style="1134" customWidth="1"/>
    <col min="15621" max="15621" width="15" style="1134" customWidth="1"/>
    <col min="15622" max="15622" width="16.5703125" style="1134" customWidth="1"/>
    <col min="15623" max="15623" width="13.42578125" style="1134" customWidth="1"/>
    <col min="15624" max="15624" width="14" style="1134" customWidth="1"/>
    <col min="15625" max="15625" width="15" style="1134" customWidth="1"/>
    <col min="15626" max="15872" width="11.42578125" style="1134"/>
    <col min="15873" max="15873" width="5" style="1134" customWidth="1"/>
    <col min="15874" max="15874" width="43" style="1134" customWidth="1"/>
    <col min="15875" max="15875" width="12.85546875" style="1134" customWidth="1"/>
    <col min="15876" max="15876" width="13.28515625" style="1134" customWidth="1"/>
    <col min="15877" max="15877" width="15" style="1134" customWidth="1"/>
    <col min="15878" max="15878" width="16.5703125" style="1134" customWidth="1"/>
    <col min="15879" max="15879" width="13.42578125" style="1134" customWidth="1"/>
    <col min="15880" max="15880" width="14" style="1134" customWidth="1"/>
    <col min="15881" max="15881" width="15" style="1134" customWidth="1"/>
    <col min="15882" max="16128" width="11.42578125" style="1134"/>
    <col min="16129" max="16129" width="5" style="1134" customWidth="1"/>
    <col min="16130" max="16130" width="43" style="1134" customWidth="1"/>
    <col min="16131" max="16131" width="12.85546875" style="1134" customWidth="1"/>
    <col min="16132" max="16132" width="13.28515625" style="1134" customWidth="1"/>
    <col min="16133" max="16133" width="15" style="1134" customWidth="1"/>
    <col min="16134" max="16134" width="16.5703125" style="1134" customWidth="1"/>
    <col min="16135" max="16135" width="13.42578125" style="1134" customWidth="1"/>
    <col min="16136" max="16136" width="14" style="1134" customWidth="1"/>
    <col min="16137" max="16137" width="15" style="1134" customWidth="1"/>
    <col min="16138" max="16384" width="11.42578125" style="1134"/>
  </cols>
  <sheetData>
    <row r="1" spans="2:9" ht="13.5" thickBot="1" x14ac:dyDescent="0.25"/>
    <row r="2" spans="2:9" ht="13.5" thickBot="1" x14ac:dyDescent="0.25">
      <c r="B2" s="1158" t="s">
        <v>3180</v>
      </c>
      <c r="C2" s="1159"/>
      <c r="D2" s="1159"/>
      <c r="E2" s="1159"/>
      <c r="F2" s="1159"/>
      <c r="G2" s="1159"/>
      <c r="H2" s="1159"/>
      <c r="I2" s="1160"/>
    </row>
    <row r="3" spans="2:9" ht="13.5" thickBot="1" x14ac:dyDescent="0.25">
      <c r="B3" s="1161" t="s">
        <v>3299</v>
      </c>
      <c r="C3" s="1162"/>
      <c r="D3" s="1162"/>
      <c r="E3" s="1162"/>
      <c r="F3" s="1162"/>
      <c r="G3" s="1162"/>
      <c r="H3" s="1162"/>
      <c r="I3" s="1163"/>
    </row>
    <row r="4" spans="2:9" ht="13.5" thickBot="1" x14ac:dyDescent="0.25">
      <c r="B4" s="1161" t="s">
        <v>3300</v>
      </c>
      <c r="C4" s="1162"/>
      <c r="D4" s="1162"/>
      <c r="E4" s="1162"/>
      <c r="F4" s="1162"/>
      <c r="G4" s="1162"/>
      <c r="H4" s="1162"/>
      <c r="I4" s="1163"/>
    </row>
    <row r="5" spans="2:9" ht="13.5" thickBot="1" x14ac:dyDescent="0.25">
      <c r="B5" s="1161" t="s">
        <v>3183</v>
      </c>
      <c r="C5" s="1162"/>
      <c r="D5" s="1162"/>
      <c r="E5" s="1162"/>
      <c r="F5" s="1162"/>
      <c r="G5" s="1162"/>
      <c r="H5" s="1162"/>
      <c r="I5" s="1163"/>
    </row>
    <row r="6" spans="2:9" ht="76.5" x14ac:dyDescent="0.2">
      <c r="B6" s="1164" t="s">
        <v>3301</v>
      </c>
      <c r="C6" s="1164" t="s">
        <v>3302</v>
      </c>
      <c r="D6" s="1164" t="s">
        <v>3303</v>
      </c>
      <c r="E6" s="1164" t="s">
        <v>3304</v>
      </c>
      <c r="F6" s="1164" t="s">
        <v>3305</v>
      </c>
      <c r="G6" s="1164" t="s">
        <v>3306</v>
      </c>
      <c r="H6" s="1164" t="s">
        <v>3307</v>
      </c>
      <c r="I6" s="1164" t="s">
        <v>3308</v>
      </c>
    </row>
    <row r="7" spans="2:9" ht="13.5" thickBot="1" x14ac:dyDescent="0.25">
      <c r="B7" s="1165" t="s">
        <v>3309</v>
      </c>
      <c r="C7" s="1165" t="s">
        <v>3310</v>
      </c>
      <c r="D7" s="1165" t="s">
        <v>3311</v>
      </c>
      <c r="E7" s="1165" t="s">
        <v>3312</v>
      </c>
      <c r="F7" s="1165" t="s">
        <v>3313</v>
      </c>
      <c r="G7" s="1165" t="s">
        <v>3314</v>
      </c>
      <c r="H7" s="1165" t="s">
        <v>3315</v>
      </c>
      <c r="I7" s="1165" t="s">
        <v>3316</v>
      </c>
    </row>
    <row r="8" spans="2:9" ht="12.75" customHeight="1" x14ac:dyDescent="0.2">
      <c r="B8" s="1135" t="s">
        <v>3317</v>
      </c>
      <c r="C8" s="1136">
        <v>0</v>
      </c>
      <c r="D8" s="1136">
        <v>0</v>
      </c>
      <c r="E8" s="1136">
        <v>0</v>
      </c>
      <c r="F8" s="1136">
        <v>0</v>
      </c>
      <c r="G8" s="1136">
        <v>0</v>
      </c>
      <c r="H8" s="1136">
        <v>0</v>
      </c>
      <c r="I8" s="1136">
        <v>0</v>
      </c>
    </row>
    <row r="9" spans="2:9" ht="12.75" customHeight="1" x14ac:dyDescent="0.2">
      <c r="B9" s="1135" t="s">
        <v>3318</v>
      </c>
      <c r="C9" s="1136">
        <v>0</v>
      </c>
      <c r="D9" s="1136">
        <v>0</v>
      </c>
      <c r="E9" s="1136">
        <v>0</v>
      </c>
      <c r="F9" s="1136">
        <v>0</v>
      </c>
      <c r="G9" s="1136">
        <v>0</v>
      </c>
      <c r="H9" s="1136">
        <v>0</v>
      </c>
      <c r="I9" s="1136">
        <v>0</v>
      </c>
    </row>
    <row r="10" spans="2:9" x14ac:dyDescent="0.2">
      <c r="B10" s="1137" t="s">
        <v>3319</v>
      </c>
      <c r="C10" s="1136">
        <v>0</v>
      </c>
      <c r="D10" s="1136">
        <v>0</v>
      </c>
      <c r="E10" s="1136">
        <v>0</v>
      </c>
      <c r="F10" s="1136"/>
      <c r="G10" s="1138">
        <v>0</v>
      </c>
      <c r="H10" s="1136">
        <v>0</v>
      </c>
      <c r="I10" s="1136">
        <v>0</v>
      </c>
    </row>
    <row r="11" spans="2:9" x14ac:dyDescent="0.2">
      <c r="B11" s="1137" t="s">
        <v>3320</v>
      </c>
      <c r="C11" s="1138">
        <v>0</v>
      </c>
      <c r="D11" s="1138">
        <v>0</v>
      </c>
      <c r="E11" s="1138">
        <v>0</v>
      </c>
      <c r="F11" s="1138"/>
      <c r="G11" s="1138">
        <v>0</v>
      </c>
      <c r="H11" s="1138">
        <v>0</v>
      </c>
      <c r="I11" s="1138">
        <v>0</v>
      </c>
    </row>
    <row r="12" spans="2:9" x14ac:dyDescent="0.2">
      <c r="B12" s="1137" t="s">
        <v>3321</v>
      </c>
      <c r="C12" s="1138">
        <v>0</v>
      </c>
      <c r="D12" s="1138">
        <v>0</v>
      </c>
      <c r="E12" s="1138">
        <v>0</v>
      </c>
      <c r="F12" s="1138"/>
      <c r="G12" s="1138">
        <v>0</v>
      </c>
      <c r="H12" s="1138">
        <v>0</v>
      </c>
      <c r="I12" s="1138">
        <v>0</v>
      </c>
    </row>
    <row r="13" spans="2:9" ht="12.75" customHeight="1" x14ac:dyDescent="0.2">
      <c r="B13" s="1135" t="s">
        <v>3322</v>
      </c>
      <c r="C13" s="1136">
        <v>0</v>
      </c>
      <c r="D13" s="1136">
        <v>0</v>
      </c>
      <c r="E13" s="1136">
        <v>0</v>
      </c>
      <c r="F13" s="1136">
        <v>0</v>
      </c>
      <c r="G13" s="1136">
        <v>0</v>
      </c>
      <c r="H13" s="1136">
        <v>0</v>
      </c>
      <c r="I13" s="1136">
        <v>0</v>
      </c>
    </row>
    <row r="14" spans="2:9" x14ac:dyDescent="0.2">
      <c r="B14" s="1137" t="s">
        <v>3323</v>
      </c>
      <c r="C14" s="1136">
        <v>0</v>
      </c>
      <c r="D14" s="1136">
        <v>0</v>
      </c>
      <c r="E14" s="1136">
        <v>0</v>
      </c>
      <c r="F14" s="1136"/>
      <c r="G14" s="1138">
        <v>0</v>
      </c>
      <c r="H14" s="1136">
        <v>0</v>
      </c>
      <c r="I14" s="1136">
        <v>0</v>
      </c>
    </row>
    <row r="15" spans="2:9" x14ac:dyDescent="0.2">
      <c r="B15" s="1137" t="s">
        <v>3324</v>
      </c>
      <c r="C15" s="1138">
        <v>0</v>
      </c>
      <c r="D15" s="1138">
        <v>0</v>
      </c>
      <c r="E15" s="1138">
        <v>0</v>
      </c>
      <c r="F15" s="1138"/>
      <c r="G15" s="1138">
        <v>0</v>
      </c>
      <c r="H15" s="1138">
        <v>0</v>
      </c>
      <c r="I15" s="1138">
        <v>0</v>
      </c>
    </row>
    <row r="16" spans="2:9" x14ac:dyDescent="0.2">
      <c r="B16" s="1137" t="s">
        <v>3325</v>
      </c>
      <c r="C16" s="1138">
        <v>0</v>
      </c>
      <c r="D16" s="1138">
        <v>0</v>
      </c>
      <c r="E16" s="1138">
        <v>0</v>
      </c>
      <c r="F16" s="1138"/>
      <c r="G16" s="1138">
        <v>0</v>
      </c>
      <c r="H16" s="1138">
        <v>0</v>
      </c>
      <c r="I16" s="1138">
        <v>0</v>
      </c>
    </row>
    <row r="17" spans="2:9" x14ac:dyDescent="0.2">
      <c r="B17" s="1135" t="s">
        <v>3326</v>
      </c>
      <c r="C17" s="1136">
        <v>5674645.2000000002</v>
      </c>
      <c r="D17" s="1166"/>
      <c r="E17" s="1166"/>
      <c r="F17" s="1166"/>
      <c r="G17" s="1139">
        <v>4306664.3499999996</v>
      </c>
      <c r="H17" s="1166"/>
      <c r="I17" s="1166"/>
    </row>
    <row r="18" spans="2:9" x14ac:dyDescent="0.2">
      <c r="B18" s="1140"/>
      <c r="C18" s="1138"/>
      <c r="D18" s="1138"/>
      <c r="E18" s="1138"/>
      <c r="F18" s="1138"/>
      <c r="G18" s="1138"/>
      <c r="H18" s="1138"/>
      <c r="I18" s="1138"/>
    </row>
    <row r="19" spans="2:9" ht="25.5" x14ac:dyDescent="0.2">
      <c r="B19" s="1141" t="s">
        <v>3327</v>
      </c>
      <c r="C19" s="1136">
        <v>5674645.2000000002</v>
      </c>
      <c r="D19" s="1136">
        <v>0</v>
      </c>
      <c r="E19" s="1136">
        <v>0</v>
      </c>
      <c r="F19" s="1136">
        <v>0</v>
      </c>
      <c r="G19" s="1136">
        <v>4306664.3499999996</v>
      </c>
      <c r="H19" s="1136">
        <v>0</v>
      </c>
      <c r="I19" s="1136">
        <v>0</v>
      </c>
    </row>
    <row r="20" spans="2:9" x14ac:dyDescent="0.2">
      <c r="B20" s="1135"/>
      <c r="C20" s="1136"/>
      <c r="D20" s="1136"/>
      <c r="E20" s="1136"/>
      <c r="F20" s="1136"/>
      <c r="G20" s="1136"/>
      <c r="H20" s="1136"/>
      <c r="I20" s="1136"/>
    </row>
    <row r="21" spans="2:9" ht="12.75" customHeight="1" x14ac:dyDescent="0.2">
      <c r="B21" s="1135" t="s">
        <v>3328</v>
      </c>
      <c r="C21" s="1136">
        <v>0</v>
      </c>
      <c r="D21" s="1136">
        <v>0</v>
      </c>
      <c r="E21" s="1136">
        <v>0</v>
      </c>
      <c r="F21" s="1136">
        <v>0</v>
      </c>
      <c r="G21" s="1136">
        <v>0</v>
      </c>
      <c r="H21" s="1136">
        <v>0</v>
      </c>
      <c r="I21" s="1136">
        <v>0</v>
      </c>
    </row>
    <row r="22" spans="2:9" ht="12.75" customHeight="1" x14ac:dyDescent="0.2">
      <c r="B22" s="1140" t="s">
        <v>3329</v>
      </c>
      <c r="C22" s="1138"/>
      <c r="D22" s="1138"/>
      <c r="E22" s="1138"/>
      <c r="F22" s="1138"/>
      <c r="G22" s="1138">
        <v>0</v>
      </c>
      <c r="H22" s="1138"/>
      <c r="I22" s="1138"/>
    </row>
    <row r="23" spans="2:9" ht="12.75" customHeight="1" x14ac:dyDescent="0.2">
      <c r="B23" s="1140" t="s">
        <v>3330</v>
      </c>
      <c r="C23" s="1138"/>
      <c r="D23" s="1138"/>
      <c r="E23" s="1138"/>
      <c r="F23" s="1138"/>
      <c r="G23" s="1138">
        <v>0</v>
      </c>
      <c r="H23" s="1138"/>
      <c r="I23" s="1138"/>
    </row>
    <row r="24" spans="2:9" ht="12.75" customHeight="1" x14ac:dyDescent="0.2">
      <c r="B24" s="1140" t="s">
        <v>3331</v>
      </c>
      <c r="C24" s="1138"/>
      <c r="D24" s="1138"/>
      <c r="E24" s="1138"/>
      <c r="F24" s="1138"/>
      <c r="G24" s="1138">
        <v>0</v>
      </c>
      <c r="H24" s="1138"/>
      <c r="I24" s="1138"/>
    </row>
    <row r="25" spans="2:9" x14ac:dyDescent="0.2">
      <c r="B25" s="1142"/>
      <c r="C25" s="1143"/>
      <c r="D25" s="1143"/>
      <c r="E25" s="1143"/>
      <c r="F25" s="1143"/>
      <c r="G25" s="1143"/>
      <c r="H25" s="1143"/>
      <c r="I25" s="1143"/>
    </row>
    <row r="26" spans="2:9" ht="25.5" x14ac:dyDescent="0.2">
      <c r="B26" s="1141" t="s">
        <v>3332</v>
      </c>
      <c r="C26" s="1136">
        <v>0</v>
      </c>
      <c r="D26" s="1136">
        <v>0</v>
      </c>
      <c r="E26" s="1136">
        <v>0</v>
      </c>
      <c r="F26" s="1136">
        <v>0</v>
      </c>
      <c r="G26" s="1136">
        <v>0</v>
      </c>
      <c r="H26" s="1136">
        <v>0</v>
      </c>
      <c r="I26" s="1136">
        <v>0</v>
      </c>
    </row>
    <row r="27" spans="2:9" ht="12.75" customHeight="1" x14ac:dyDescent="0.2">
      <c r="B27" s="1140" t="s">
        <v>3333</v>
      </c>
      <c r="C27" s="1138"/>
      <c r="D27" s="1138"/>
      <c r="E27" s="1138"/>
      <c r="F27" s="1138"/>
      <c r="G27" s="1138">
        <f>C27+D27-E27+F27</f>
        <v>0</v>
      </c>
      <c r="H27" s="1138"/>
      <c r="I27" s="1138"/>
    </row>
    <row r="28" spans="2:9" ht="12.75" customHeight="1" x14ac:dyDescent="0.2">
      <c r="B28" s="1140" t="s">
        <v>3334</v>
      </c>
      <c r="C28" s="1138"/>
      <c r="D28" s="1138"/>
      <c r="E28" s="1138"/>
      <c r="F28" s="1138"/>
      <c r="G28" s="1138">
        <f>C28+D28-E28+F28</f>
        <v>0</v>
      </c>
      <c r="H28" s="1138"/>
      <c r="I28" s="1138"/>
    </row>
    <row r="29" spans="2:9" ht="12.75" customHeight="1" x14ac:dyDescent="0.2">
      <c r="B29" s="1140" t="s">
        <v>3335</v>
      </c>
      <c r="C29" s="1138"/>
      <c r="D29" s="1138"/>
      <c r="E29" s="1138"/>
      <c r="F29" s="1138"/>
      <c r="G29" s="1138">
        <f>C29+D29-E29+F29</f>
        <v>0</v>
      </c>
      <c r="H29" s="1138"/>
      <c r="I29" s="1138"/>
    </row>
    <row r="30" spans="2:9" ht="13.5" thickBot="1" x14ac:dyDescent="0.25">
      <c r="B30" s="1144"/>
      <c r="C30" s="1145"/>
      <c r="D30" s="1145"/>
      <c r="E30" s="1145"/>
      <c r="F30" s="1145"/>
      <c r="G30" s="1145"/>
      <c r="H30" s="1145"/>
      <c r="I30" s="1145"/>
    </row>
    <row r="31" spans="2:9" x14ac:dyDescent="0.2">
      <c r="B31" s="1146" t="s">
        <v>3336</v>
      </c>
      <c r="C31" s="1146"/>
      <c r="D31" s="1146"/>
      <c r="E31" s="1146"/>
      <c r="F31" s="1146"/>
      <c r="G31" s="1146"/>
      <c r="H31" s="1146"/>
      <c r="I31" s="1146"/>
    </row>
    <row r="32" spans="2:9" x14ac:dyDescent="0.2">
      <c r="B32" s="1147" t="s">
        <v>3337</v>
      </c>
      <c r="C32" s="1148"/>
      <c r="D32" s="1149"/>
      <c r="E32" s="1149"/>
      <c r="F32" s="1149"/>
      <c r="G32" s="1149"/>
      <c r="H32" s="1149"/>
      <c r="I32" s="1149"/>
    </row>
    <row r="33" spans="2:9" ht="13.5" thickBot="1" x14ac:dyDescent="0.25">
      <c r="B33" s="1150"/>
      <c r="C33" s="1148"/>
      <c r="D33" s="1148"/>
      <c r="E33" s="1148"/>
      <c r="F33" s="1148"/>
      <c r="G33" s="1148"/>
      <c r="H33" s="1148"/>
      <c r="I33" s="1148"/>
    </row>
    <row r="34" spans="2:9" x14ac:dyDescent="0.2">
      <c r="B34" s="1154" t="s">
        <v>3338</v>
      </c>
      <c r="C34" s="1154" t="s">
        <v>3339</v>
      </c>
      <c r="D34" s="1154" t="s">
        <v>3340</v>
      </c>
      <c r="E34" s="1155" t="s">
        <v>3341</v>
      </c>
      <c r="F34" s="1154" t="s">
        <v>3342</v>
      </c>
      <c r="G34" s="1155" t="s">
        <v>3343</v>
      </c>
      <c r="H34" s="1148"/>
      <c r="I34" s="1148"/>
    </row>
    <row r="35" spans="2:9" ht="13.5" thickBot="1" x14ac:dyDescent="0.25">
      <c r="B35" s="1156"/>
      <c r="C35" s="1156"/>
      <c r="D35" s="1156"/>
      <c r="E35" s="1157" t="s">
        <v>3344</v>
      </c>
      <c r="F35" s="1156"/>
      <c r="G35" s="1157" t="s">
        <v>3345</v>
      </c>
      <c r="H35" s="1148"/>
      <c r="I35" s="1148"/>
    </row>
    <row r="36" spans="2:9" x14ac:dyDescent="0.2">
      <c r="B36" s="1151" t="s">
        <v>3346</v>
      </c>
      <c r="C36" s="1136">
        <f>SUM(C37:C39)</f>
        <v>0</v>
      </c>
      <c r="D36" s="1136">
        <f>SUM(D37:D39)</f>
        <v>0</v>
      </c>
      <c r="E36" s="1136">
        <f>SUM(E37:E39)</f>
        <v>0</v>
      </c>
      <c r="F36" s="1136">
        <f>SUM(F37:F39)</f>
        <v>0</v>
      </c>
      <c r="G36" s="1136">
        <f>SUM(G37:G39)</f>
        <v>0</v>
      </c>
      <c r="H36" s="1148"/>
      <c r="I36" s="1148"/>
    </row>
    <row r="37" spans="2:9" x14ac:dyDescent="0.2">
      <c r="B37" s="1140" t="s">
        <v>3347</v>
      </c>
      <c r="C37" s="1138"/>
      <c r="D37" s="1138"/>
      <c r="E37" s="1138"/>
      <c r="F37" s="1138"/>
      <c r="G37" s="1138"/>
      <c r="H37" s="1148"/>
      <c r="I37" s="1148"/>
    </row>
    <row r="38" spans="2:9" x14ac:dyDescent="0.2">
      <c r="B38" s="1140" t="s">
        <v>3348</v>
      </c>
      <c r="C38" s="1138"/>
      <c r="D38" s="1138"/>
      <c r="E38" s="1138"/>
      <c r="F38" s="1138"/>
      <c r="G38" s="1138"/>
      <c r="H38" s="1148"/>
      <c r="I38" s="1148"/>
    </row>
    <row r="39" spans="2:9" ht="13.5" thickBot="1" x14ac:dyDescent="0.25">
      <c r="B39" s="1152" t="s">
        <v>3349</v>
      </c>
      <c r="C39" s="1153"/>
      <c r="D39" s="1153"/>
      <c r="E39" s="1153"/>
      <c r="F39" s="1153"/>
      <c r="G39" s="1153"/>
      <c r="H39" s="1148"/>
      <c r="I39" s="1148"/>
    </row>
  </sheetData>
  <mergeCells count="9">
    <mergeCell ref="B2:I2"/>
    <mergeCell ref="B3:I3"/>
    <mergeCell ref="B4:I4"/>
    <mergeCell ref="B5:I5"/>
    <mergeCell ref="B31:I31"/>
    <mergeCell ref="B34:B35"/>
    <mergeCell ref="C34:C35"/>
    <mergeCell ref="D34:D35"/>
    <mergeCell ref="F34:F3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showGridLines="0" workbookViewId="0">
      <selection activeCell="O21" sqref="O21"/>
    </sheetView>
  </sheetViews>
  <sheetFormatPr baseColWidth="10" defaultRowHeight="15" x14ac:dyDescent="0.25"/>
  <cols>
    <col min="1" max="1" width="2.42578125" customWidth="1"/>
    <col min="2" max="2" width="32.85546875" customWidth="1"/>
    <col min="3" max="7" width="14.5703125" customWidth="1"/>
    <col min="8" max="8" width="17.5703125" customWidth="1"/>
    <col min="9" max="9" width="15.85546875" customWidth="1"/>
    <col min="10" max="10" width="11.5703125" customWidth="1"/>
    <col min="11" max="12" width="14.5703125" customWidth="1"/>
    <col min="257" max="257" width="2.42578125" customWidth="1"/>
    <col min="258" max="258" width="32.85546875" customWidth="1"/>
    <col min="259" max="263" width="14.5703125" customWidth="1"/>
    <col min="264" max="264" width="17.5703125" customWidth="1"/>
    <col min="265" max="265" width="15.85546875" customWidth="1"/>
    <col min="266" max="266" width="11.5703125" customWidth="1"/>
    <col min="267" max="268" width="14.5703125" customWidth="1"/>
    <col min="513" max="513" width="2.42578125" customWidth="1"/>
    <col min="514" max="514" width="32.85546875" customWidth="1"/>
    <col min="515" max="519" width="14.5703125" customWidth="1"/>
    <col min="520" max="520" width="17.5703125" customWidth="1"/>
    <col min="521" max="521" width="15.85546875" customWidth="1"/>
    <col min="522" max="522" width="11.5703125" customWidth="1"/>
    <col min="523" max="524" width="14.5703125" customWidth="1"/>
    <col min="769" max="769" width="2.42578125" customWidth="1"/>
    <col min="770" max="770" width="32.85546875" customWidth="1"/>
    <col min="771" max="775" width="14.5703125" customWidth="1"/>
    <col min="776" max="776" width="17.5703125" customWidth="1"/>
    <col min="777" max="777" width="15.85546875" customWidth="1"/>
    <col min="778" max="778" width="11.5703125" customWidth="1"/>
    <col min="779" max="780" width="14.5703125" customWidth="1"/>
    <col min="1025" max="1025" width="2.42578125" customWidth="1"/>
    <col min="1026" max="1026" width="32.85546875" customWidth="1"/>
    <col min="1027" max="1031" width="14.5703125" customWidth="1"/>
    <col min="1032" max="1032" width="17.5703125" customWidth="1"/>
    <col min="1033" max="1033" width="15.85546875" customWidth="1"/>
    <col min="1034" max="1034" width="11.5703125" customWidth="1"/>
    <col min="1035" max="1036" width="14.5703125" customWidth="1"/>
    <col min="1281" max="1281" width="2.42578125" customWidth="1"/>
    <col min="1282" max="1282" width="32.85546875" customWidth="1"/>
    <col min="1283" max="1287" width="14.5703125" customWidth="1"/>
    <col min="1288" max="1288" width="17.5703125" customWidth="1"/>
    <col min="1289" max="1289" width="15.85546875" customWidth="1"/>
    <col min="1290" max="1290" width="11.5703125" customWidth="1"/>
    <col min="1291" max="1292" width="14.5703125" customWidth="1"/>
    <col min="1537" max="1537" width="2.42578125" customWidth="1"/>
    <col min="1538" max="1538" width="32.85546875" customWidth="1"/>
    <col min="1539" max="1543" width="14.5703125" customWidth="1"/>
    <col min="1544" max="1544" width="17.5703125" customWidth="1"/>
    <col min="1545" max="1545" width="15.85546875" customWidth="1"/>
    <col min="1546" max="1546" width="11.5703125" customWidth="1"/>
    <col min="1547" max="1548" width="14.5703125" customWidth="1"/>
    <col min="1793" max="1793" width="2.42578125" customWidth="1"/>
    <col min="1794" max="1794" width="32.85546875" customWidth="1"/>
    <col min="1795" max="1799" width="14.5703125" customWidth="1"/>
    <col min="1800" max="1800" width="17.5703125" customWidth="1"/>
    <col min="1801" max="1801" width="15.85546875" customWidth="1"/>
    <col min="1802" max="1802" width="11.5703125" customWidth="1"/>
    <col min="1803" max="1804" width="14.5703125" customWidth="1"/>
    <col min="2049" max="2049" width="2.42578125" customWidth="1"/>
    <col min="2050" max="2050" width="32.85546875" customWidth="1"/>
    <col min="2051" max="2055" width="14.5703125" customWidth="1"/>
    <col min="2056" max="2056" width="17.5703125" customWidth="1"/>
    <col min="2057" max="2057" width="15.85546875" customWidth="1"/>
    <col min="2058" max="2058" width="11.5703125" customWidth="1"/>
    <col min="2059" max="2060" width="14.5703125" customWidth="1"/>
    <col min="2305" max="2305" width="2.42578125" customWidth="1"/>
    <col min="2306" max="2306" width="32.85546875" customWidth="1"/>
    <col min="2307" max="2311" width="14.5703125" customWidth="1"/>
    <col min="2312" max="2312" width="17.5703125" customWidth="1"/>
    <col min="2313" max="2313" width="15.85546875" customWidth="1"/>
    <col min="2314" max="2314" width="11.5703125" customWidth="1"/>
    <col min="2315" max="2316" width="14.5703125" customWidth="1"/>
    <col min="2561" max="2561" width="2.42578125" customWidth="1"/>
    <col min="2562" max="2562" width="32.85546875" customWidth="1"/>
    <col min="2563" max="2567" width="14.5703125" customWidth="1"/>
    <col min="2568" max="2568" width="17.5703125" customWidth="1"/>
    <col min="2569" max="2569" width="15.85546875" customWidth="1"/>
    <col min="2570" max="2570" width="11.5703125" customWidth="1"/>
    <col min="2571" max="2572" width="14.5703125" customWidth="1"/>
    <col min="2817" max="2817" width="2.42578125" customWidth="1"/>
    <col min="2818" max="2818" width="32.85546875" customWidth="1"/>
    <col min="2819" max="2823" width="14.5703125" customWidth="1"/>
    <col min="2824" max="2824" width="17.5703125" customWidth="1"/>
    <col min="2825" max="2825" width="15.85546875" customWidth="1"/>
    <col min="2826" max="2826" width="11.5703125" customWidth="1"/>
    <col min="2827" max="2828" width="14.5703125" customWidth="1"/>
    <col min="3073" max="3073" width="2.42578125" customWidth="1"/>
    <col min="3074" max="3074" width="32.85546875" customWidth="1"/>
    <col min="3075" max="3079" width="14.5703125" customWidth="1"/>
    <col min="3080" max="3080" width="17.5703125" customWidth="1"/>
    <col min="3081" max="3081" width="15.85546875" customWidth="1"/>
    <col min="3082" max="3082" width="11.5703125" customWidth="1"/>
    <col min="3083" max="3084" width="14.5703125" customWidth="1"/>
    <col min="3329" max="3329" width="2.42578125" customWidth="1"/>
    <col min="3330" max="3330" width="32.85546875" customWidth="1"/>
    <col min="3331" max="3335" width="14.5703125" customWidth="1"/>
    <col min="3336" max="3336" width="17.5703125" customWidth="1"/>
    <col min="3337" max="3337" width="15.85546875" customWidth="1"/>
    <col min="3338" max="3338" width="11.5703125" customWidth="1"/>
    <col min="3339" max="3340" width="14.5703125" customWidth="1"/>
    <col min="3585" max="3585" width="2.42578125" customWidth="1"/>
    <col min="3586" max="3586" width="32.85546875" customWidth="1"/>
    <col min="3587" max="3591" width="14.5703125" customWidth="1"/>
    <col min="3592" max="3592" width="17.5703125" customWidth="1"/>
    <col min="3593" max="3593" width="15.85546875" customWidth="1"/>
    <col min="3594" max="3594" width="11.5703125" customWidth="1"/>
    <col min="3595" max="3596" width="14.5703125" customWidth="1"/>
    <col min="3841" max="3841" width="2.42578125" customWidth="1"/>
    <col min="3842" max="3842" width="32.85546875" customWidth="1"/>
    <col min="3843" max="3847" width="14.5703125" customWidth="1"/>
    <col min="3848" max="3848" width="17.5703125" customWidth="1"/>
    <col min="3849" max="3849" width="15.85546875" customWidth="1"/>
    <col min="3850" max="3850" width="11.5703125" customWidth="1"/>
    <col min="3851" max="3852" width="14.5703125" customWidth="1"/>
    <col min="4097" max="4097" width="2.42578125" customWidth="1"/>
    <col min="4098" max="4098" width="32.85546875" customWidth="1"/>
    <col min="4099" max="4103" width="14.5703125" customWidth="1"/>
    <col min="4104" max="4104" width="17.5703125" customWidth="1"/>
    <col min="4105" max="4105" width="15.85546875" customWidth="1"/>
    <col min="4106" max="4106" width="11.5703125" customWidth="1"/>
    <col min="4107" max="4108" width="14.5703125" customWidth="1"/>
    <col min="4353" max="4353" width="2.42578125" customWidth="1"/>
    <col min="4354" max="4354" width="32.85546875" customWidth="1"/>
    <col min="4355" max="4359" width="14.5703125" customWidth="1"/>
    <col min="4360" max="4360" width="17.5703125" customWidth="1"/>
    <col min="4361" max="4361" width="15.85546875" customWidth="1"/>
    <col min="4362" max="4362" width="11.5703125" customWidth="1"/>
    <col min="4363" max="4364" width="14.5703125" customWidth="1"/>
    <col min="4609" max="4609" width="2.42578125" customWidth="1"/>
    <col min="4610" max="4610" width="32.85546875" customWidth="1"/>
    <col min="4611" max="4615" width="14.5703125" customWidth="1"/>
    <col min="4616" max="4616" width="17.5703125" customWidth="1"/>
    <col min="4617" max="4617" width="15.85546875" customWidth="1"/>
    <col min="4618" max="4618" width="11.5703125" customWidth="1"/>
    <col min="4619" max="4620" width="14.5703125" customWidth="1"/>
    <col min="4865" max="4865" width="2.42578125" customWidth="1"/>
    <col min="4866" max="4866" width="32.85546875" customWidth="1"/>
    <col min="4867" max="4871" width="14.5703125" customWidth="1"/>
    <col min="4872" max="4872" width="17.5703125" customWidth="1"/>
    <col min="4873" max="4873" width="15.85546875" customWidth="1"/>
    <col min="4874" max="4874" width="11.5703125" customWidth="1"/>
    <col min="4875" max="4876" width="14.5703125" customWidth="1"/>
    <col min="5121" max="5121" width="2.42578125" customWidth="1"/>
    <col min="5122" max="5122" width="32.85546875" customWidth="1"/>
    <col min="5123" max="5127" width="14.5703125" customWidth="1"/>
    <col min="5128" max="5128" width="17.5703125" customWidth="1"/>
    <col min="5129" max="5129" width="15.85546875" customWidth="1"/>
    <col min="5130" max="5130" width="11.5703125" customWidth="1"/>
    <col min="5131" max="5132" width="14.5703125" customWidth="1"/>
    <col min="5377" max="5377" width="2.42578125" customWidth="1"/>
    <col min="5378" max="5378" width="32.85546875" customWidth="1"/>
    <col min="5379" max="5383" width="14.5703125" customWidth="1"/>
    <col min="5384" max="5384" width="17.5703125" customWidth="1"/>
    <col min="5385" max="5385" width="15.85546875" customWidth="1"/>
    <col min="5386" max="5386" width="11.5703125" customWidth="1"/>
    <col min="5387" max="5388" width="14.5703125" customWidth="1"/>
    <col min="5633" max="5633" width="2.42578125" customWidth="1"/>
    <col min="5634" max="5634" width="32.85546875" customWidth="1"/>
    <col min="5635" max="5639" width="14.5703125" customWidth="1"/>
    <col min="5640" max="5640" width="17.5703125" customWidth="1"/>
    <col min="5641" max="5641" width="15.85546875" customWidth="1"/>
    <col min="5642" max="5642" width="11.5703125" customWidth="1"/>
    <col min="5643" max="5644" width="14.5703125" customWidth="1"/>
    <col min="5889" max="5889" width="2.42578125" customWidth="1"/>
    <col min="5890" max="5890" width="32.85546875" customWidth="1"/>
    <col min="5891" max="5895" width="14.5703125" customWidth="1"/>
    <col min="5896" max="5896" width="17.5703125" customWidth="1"/>
    <col min="5897" max="5897" width="15.85546875" customWidth="1"/>
    <col min="5898" max="5898" width="11.5703125" customWidth="1"/>
    <col min="5899" max="5900" width="14.5703125" customWidth="1"/>
    <col min="6145" max="6145" width="2.42578125" customWidth="1"/>
    <col min="6146" max="6146" width="32.85546875" customWidth="1"/>
    <col min="6147" max="6151" width="14.5703125" customWidth="1"/>
    <col min="6152" max="6152" width="17.5703125" customWidth="1"/>
    <col min="6153" max="6153" width="15.85546875" customWidth="1"/>
    <col min="6154" max="6154" width="11.5703125" customWidth="1"/>
    <col min="6155" max="6156" width="14.5703125" customWidth="1"/>
    <col min="6401" max="6401" width="2.42578125" customWidth="1"/>
    <col min="6402" max="6402" width="32.85546875" customWidth="1"/>
    <col min="6403" max="6407" width="14.5703125" customWidth="1"/>
    <col min="6408" max="6408" width="17.5703125" customWidth="1"/>
    <col min="6409" max="6409" width="15.85546875" customWidth="1"/>
    <col min="6410" max="6410" width="11.5703125" customWidth="1"/>
    <col min="6411" max="6412" width="14.5703125" customWidth="1"/>
    <col min="6657" max="6657" width="2.42578125" customWidth="1"/>
    <col min="6658" max="6658" width="32.85546875" customWidth="1"/>
    <col min="6659" max="6663" width="14.5703125" customWidth="1"/>
    <col min="6664" max="6664" width="17.5703125" customWidth="1"/>
    <col min="6665" max="6665" width="15.85546875" customWidth="1"/>
    <col min="6666" max="6666" width="11.5703125" customWidth="1"/>
    <col min="6667" max="6668" width="14.5703125" customWidth="1"/>
    <col min="6913" max="6913" width="2.42578125" customWidth="1"/>
    <col min="6914" max="6914" width="32.85546875" customWidth="1"/>
    <col min="6915" max="6919" width="14.5703125" customWidth="1"/>
    <col min="6920" max="6920" width="17.5703125" customWidth="1"/>
    <col min="6921" max="6921" width="15.85546875" customWidth="1"/>
    <col min="6922" max="6922" width="11.5703125" customWidth="1"/>
    <col min="6923" max="6924" width="14.5703125" customWidth="1"/>
    <col min="7169" max="7169" width="2.42578125" customWidth="1"/>
    <col min="7170" max="7170" width="32.85546875" customWidth="1"/>
    <col min="7171" max="7175" width="14.5703125" customWidth="1"/>
    <col min="7176" max="7176" width="17.5703125" customWidth="1"/>
    <col min="7177" max="7177" width="15.85546875" customWidth="1"/>
    <col min="7178" max="7178" width="11.5703125" customWidth="1"/>
    <col min="7179" max="7180" width="14.5703125" customWidth="1"/>
    <col min="7425" max="7425" width="2.42578125" customWidth="1"/>
    <col min="7426" max="7426" width="32.85546875" customWidth="1"/>
    <col min="7427" max="7431" width="14.5703125" customWidth="1"/>
    <col min="7432" max="7432" width="17.5703125" customWidth="1"/>
    <col min="7433" max="7433" width="15.85546875" customWidth="1"/>
    <col min="7434" max="7434" width="11.5703125" customWidth="1"/>
    <col min="7435" max="7436" width="14.5703125" customWidth="1"/>
    <col min="7681" max="7681" width="2.42578125" customWidth="1"/>
    <col min="7682" max="7682" width="32.85546875" customWidth="1"/>
    <col min="7683" max="7687" width="14.5703125" customWidth="1"/>
    <col min="7688" max="7688" width="17.5703125" customWidth="1"/>
    <col min="7689" max="7689" width="15.85546875" customWidth="1"/>
    <col min="7690" max="7690" width="11.5703125" customWidth="1"/>
    <col min="7691" max="7692" width="14.5703125" customWidth="1"/>
    <col min="7937" max="7937" width="2.42578125" customWidth="1"/>
    <col min="7938" max="7938" width="32.85546875" customWidth="1"/>
    <col min="7939" max="7943" width="14.5703125" customWidth="1"/>
    <col min="7944" max="7944" width="17.5703125" customWidth="1"/>
    <col min="7945" max="7945" width="15.85546875" customWidth="1"/>
    <col min="7946" max="7946" width="11.5703125" customWidth="1"/>
    <col min="7947" max="7948" width="14.5703125" customWidth="1"/>
    <col min="8193" max="8193" width="2.42578125" customWidth="1"/>
    <col min="8194" max="8194" width="32.85546875" customWidth="1"/>
    <col min="8195" max="8199" width="14.5703125" customWidth="1"/>
    <col min="8200" max="8200" width="17.5703125" customWidth="1"/>
    <col min="8201" max="8201" width="15.85546875" customWidth="1"/>
    <col min="8202" max="8202" width="11.5703125" customWidth="1"/>
    <col min="8203" max="8204" width="14.5703125" customWidth="1"/>
    <col min="8449" max="8449" width="2.42578125" customWidth="1"/>
    <col min="8450" max="8450" width="32.85546875" customWidth="1"/>
    <col min="8451" max="8455" width="14.5703125" customWidth="1"/>
    <col min="8456" max="8456" width="17.5703125" customWidth="1"/>
    <col min="8457" max="8457" width="15.85546875" customWidth="1"/>
    <col min="8458" max="8458" width="11.5703125" customWidth="1"/>
    <col min="8459" max="8460" width="14.5703125" customWidth="1"/>
    <col min="8705" max="8705" width="2.42578125" customWidth="1"/>
    <col min="8706" max="8706" width="32.85546875" customWidth="1"/>
    <col min="8707" max="8711" width="14.5703125" customWidth="1"/>
    <col min="8712" max="8712" width="17.5703125" customWidth="1"/>
    <col min="8713" max="8713" width="15.85546875" customWidth="1"/>
    <col min="8714" max="8714" width="11.5703125" customWidth="1"/>
    <col min="8715" max="8716" width="14.5703125" customWidth="1"/>
    <col min="8961" max="8961" width="2.42578125" customWidth="1"/>
    <col min="8962" max="8962" width="32.85546875" customWidth="1"/>
    <col min="8963" max="8967" width="14.5703125" customWidth="1"/>
    <col min="8968" max="8968" width="17.5703125" customWidth="1"/>
    <col min="8969" max="8969" width="15.85546875" customWidth="1"/>
    <col min="8970" max="8970" width="11.5703125" customWidth="1"/>
    <col min="8971" max="8972" width="14.5703125" customWidth="1"/>
    <col min="9217" max="9217" width="2.42578125" customWidth="1"/>
    <col min="9218" max="9218" width="32.85546875" customWidth="1"/>
    <col min="9219" max="9223" width="14.5703125" customWidth="1"/>
    <col min="9224" max="9224" width="17.5703125" customWidth="1"/>
    <col min="9225" max="9225" width="15.85546875" customWidth="1"/>
    <col min="9226" max="9226" width="11.5703125" customWidth="1"/>
    <col min="9227" max="9228" width="14.5703125" customWidth="1"/>
    <col min="9473" max="9473" width="2.42578125" customWidth="1"/>
    <col min="9474" max="9474" width="32.85546875" customWidth="1"/>
    <col min="9475" max="9479" width="14.5703125" customWidth="1"/>
    <col min="9480" max="9480" width="17.5703125" customWidth="1"/>
    <col min="9481" max="9481" width="15.85546875" customWidth="1"/>
    <col min="9482" max="9482" width="11.5703125" customWidth="1"/>
    <col min="9483" max="9484" width="14.5703125" customWidth="1"/>
    <col min="9729" max="9729" width="2.42578125" customWidth="1"/>
    <col min="9730" max="9730" width="32.85546875" customWidth="1"/>
    <col min="9731" max="9735" width="14.5703125" customWidth="1"/>
    <col min="9736" max="9736" width="17.5703125" customWidth="1"/>
    <col min="9737" max="9737" width="15.85546875" customWidth="1"/>
    <col min="9738" max="9738" width="11.5703125" customWidth="1"/>
    <col min="9739" max="9740" width="14.5703125" customWidth="1"/>
    <col min="9985" max="9985" width="2.42578125" customWidth="1"/>
    <col min="9986" max="9986" width="32.85546875" customWidth="1"/>
    <col min="9987" max="9991" width="14.5703125" customWidth="1"/>
    <col min="9992" max="9992" width="17.5703125" customWidth="1"/>
    <col min="9993" max="9993" width="15.85546875" customWidth="1"/>
    <col min="9994" max="9994" width="11.5703125" customWidth="1"/>
    <col min="9995" max="9996" width="14.5703125" customWidth="1"/>
    <col min="10241" max="10241" width="2.42578125" customWidth="1"/>
    <col min="10242" max="10242" width="32.85546875" customWidth="1"/>
    <col min="10243" max="10247" width="14.5703125" customWidth="1"/>
    <col min="10248" max="10248" width="17.5703125" customWidth="1"/>
    <col min="10249" max="10249" width="15.85546875" customWidth="1"/>
    <col min="10250" max="10250" width="11.5703125" customWidth="1"/>
    <col min="10251" max="10252" width="14.5703125" customWidth="1"/>
    <col min="10497" max="10497" width="2.42578125" customWidth="1"/>
    <col min="10498" max="10498" width="32.85546875" customWidth="1"/>
    <col min="10499" max="10503" width="14.5703125" customWidth="1"/>
    <col min="10504" max="10504" width="17.5703125" customWidth="1"/>
    <col min="10505" max="10505" width="15.85546875" customWidth="1"/>
    <col min="10506" max="10506" width="11.5703125" customWidth="1"/>
    <col min="10507" max="10508" width="14.5703125" customWidth="1"/>
    <col min="10753" max="10753" width="2.42578125" customWidth="1"/>
    <col min="10754" max="10754" width="32.85546875" customWidth="1"/>
    <col min="10755" max="10759" width="14.5703125" customWidth="1"/>
    <col min="10760" max="10760" width="17.5703125" customWidth="1"/>
    <col min="10761" max="10761" width="15.85546875" customWidth="1"/>
    <col min="10762" max="10762" width="11.5703125" customWidth="1"/>
    <col min="10763" max="10764" width="14.5703125" customWidth="1"/>
    <col min="11009" max="11009" width="2.42578125" customWidth="1"/>
    <col min="11010" max="11010" width="32.85546875" customWidth="1"/>
    <col min="11011" max="11015" width="14.5703125" customWidth="1"/>
    <col min="11016" max="11016" width="17.5703125" customWidth="1"/>
    <col min="11017" max="11017" width="15.85546875" customWidth="1"/>
    <col min="11018" max="11018" width="11.5703125" customWidth="1"/>
    <col min="11019" max="11020" width="14.5703125" customWidth="1"/>
    <col min="11265" max="11265" width="2.42578125" customWidth="1"/>
    <col min="11266" max="11266" width="32.85546875" customWidth="1"/>
    <col min="11267" max="11271" width="14.5703125" customWidth="1"/>
    <col min="11272" max="11272" width="17.5703125" customWidth="1"/>
    <col min="11273" max="11273" width="15.85546875" customWidth="1"/>
    <col min="11274" max="11274" width="11.5703125" customWidth="1"/>
    <col min="11275" max="11276" width="14.5703125" customWidth="1"/>
    <col min="11521" max="11521" width="2.42578125" customWidth="1"/>
    <col min="11522" max="11522" width="32.85546875" customWidth="1"/>
    <col min="11523" max="11527" width="14.5703125" customWidth="1"/>
    <col min="11528" max="11528" width="17.5703125" customWidth="1"/>
    <col min="11529" max="11529" width="15.85546875" customWidth="1"/>
    <col min="11530" max="11530" width="11.5703125" customWidth="1"/>
    <col min="11531" max="11532" width="14.5703125" customWidth="1"/>
    <col min="11777" max="11777" width="2.42578125" customWidth="1"/>
    <col min="11778" max="11778" width="32.85546875" customWidth="1"/>
    <col min="11779" max="11783" width="14.5703125" customWidth="1"/>
    <col min="11784" max="11784" width="17.5703125" customWidth="1"/>
    <col min="11785" max="11785" width="15.85546875" customWidth="1"/>
    <col min="11786" max="11786" width="11.5703125" customWidth="1"/>
    <col min="11787" max="11788" width="14.5703125" customWidth="1"/>
    <col min="12033" max="12033" width="2.42578125" customWidth="1"/>
    <col min="12034" max="12034" width="32.85546875" customWidth="1"/>
    <col min="12035" max="12039" width="14.5703125" customWidth="1"/>
    <col min="12040" max="12040" width="17.5703125" customWidth="1"/>
    <col min="12041" max="12041" width="15.85546875" customWidth="1"/>
    <col min="12042" max="12042" width="11.5703125" customWidth="1"/>
    <col min="12043" max="12044" width="14.5703125" customWidth="1"/>
    <col min="12289" max="12289" width="2.42578125" customWidth="1"/>
    <col min="12290" max="12290" width="32.85546875" customWidth="1"/>
    <col min="12291" max="12295" width="14.5703125" customWidth="1"/>
    <col min="12296" max="12296" width="17.5703125" customWidth="1"/>
    <col min="12297" max="12297" width="15.85546875" customWidth="1"/>
    <col min="12298" max="12298" width="11.5703125" customWidth="1"/>
    <col min="12299" max="12300" width="14.5703125" customWidth="1"/>
    <col min="12545" max="12545" width="2.42578125" customWidth="1"/>
    <col min="12546" max="12546" width="32.85546875" customWidth="1"/>
    <col min="12547" max="12551" width="14.5703125" customWidth="1"/>
    <col min="12552" max="12552" width="17.5703125" customWidth="1"/>
    <col min="12553" max="12553" width="15.85546875" customWidth="1"/>
    <col min="12554" max="12554" width="11.5703125" customWidth="1"/>
    <col min="12555" max="12556" width="14.5703125" customWidth="1"/>
    <col min="12801" max="12801" width="2.42578125" customWidth="1"/>
    <col min="12802" max="12802" width="32.85546875" customWidth="1"/>
    <col min="12803" max="12807" width="14.5703125" customWidth="1"/>
    <col min="12808" max="12808" width="17.5703125" customWidth="1"/>
    <col min="12809" max="12809" width="15.85546875" customWidth="1"/>
    <col min="12810" max="12810" width="11.5703125" customWidth="1"/>
    <col min="12811" max="12812" width="14.5703125" customWidth="1"/>
    <col min="13057" max="13057" width="2.42578125" customWidth="1"/>
    <col min="13058" max="13058" width="32.85546875" customWidth="1"/>
    <col min="13059" max="13063" width="14.5703125" customWidth="1"/>
    <col min="13064" max="13064" width="17.5703125" customWidth="1"/>
    <col min="13065" max="13065" width="15.85546875" customWidth="1"/>
    <col min="13066" max="13066" width="11.5703125" customWidth="1"/>
    <col min="13067" max="13068" width="14.5703125" customWidth="1"/>
    <col min="13313" max="13313" width="2.42578125" customWidth="1"/>
    <col min="13314" max="13314" width="32.85546875" customWidth="1"/>
    <col min="13315" max="13319" width="14.5703125" customWidth="1"/>
    <col min="13320" max="13320" width="17.5703125" customWidth="1"/>
    <col min="13321" max="13321" width="15.85546875" customWidth="1"/>
    <col min="13322" max="13322" width="11.5703125" customWidth="1"/>
    <col min="13323" max="13324" width="14.5703125" customWidth="1"/>
    <col min="13569" max="13569" width="2.42578125" customWidth="1"/>
    <col min="13570" max="13570" width="32.85546875" customWidth="1"/>
    <col min="13571" max="13575" width="14.5703125" customWidth="1"/>
    <col min="13576" max="13576" width="17.5703125" customWidth="1"/>
    <col min="13577" max="13577" width="15.85546875" customWidth="1"/>
    <col min="13578" max="13578" width="11.5703125" customWidth="1"/>
    <col min="13579" max="13580" width="14.5703125" customWidth="1"/>
    <col min="13825" max="13825" width="2.42578125" customWidth="1"/>
    <col min="13826" max="13826" width="32.85546875" customWidth="1"/>
    <col min="13827" max="13831" width="14.5703125" customWidth="1"/>
    <col min="13832" max="13832" width="17.5703125" customWidth="1"/>
    <col min="13833" max="13833" width="15.85546875" customWidth="1"/>
    <col min="13834" max="13834" width="11.5703125" customWidth="1"/>
    <col min="13835" max="13836" width="14.5703125" customWidth="1"/>
    <col min="14081" max="14081" width="2.42578125" customWidth="1"/>
    <col min="14082" max="14082" width="32.85546875" customWidth="1"/>
    <col min="14083" max="14087" width="14.5703125" customWidth="1"/>
    <col min="14088" max="14088" width="17.5703125" customWidth="1"/>
    <col min="14089" max="14089" width="15.85546875" customWidth="1"/>
    <col min="14090" max="14090" width="11.5703125" customWidth="1"/>
    <col min="14091" max="14092" width="14.5703125" customWidth="1"/>
    <col min="14337" max="14337" width="2.42578125" customWidth="1"/>
    <col min="14338" max="14338" width="32.85546875" customWidth="1"/>
    <col min="14339" max="14343" width="14.5703125" customWidth="1"/>
    <col min="14344" max="14344" width="17.5703125" customWidth="1"/>
    <col min="14345" max="14345" width="15.85546875" customWidth="1"/>
    <col min="14346" max="14346" width="11.5703125" customWidth="1"/>
    <col min="14347" max="14348" width="14.5703125" customWidth="1"/>
    <col min="14593" max="14593" width="2.42578125" customWidth="1"/>
    <col min="14594" max="14594" width="32.85546875" customWidth="1"/>
    <col min="14595" max="14599" width="14.5703125" customWidth="1"/>
    <col min="14600" max="14600" width="17.5703125" customWidth="1"/>
    <col min="14601" max="14601" width="15.85546875" customWidth="1"/>
    <col min="14602" max="14602" width="11.5703125" customWidth="1"/>
    <col min="14603" max="14604" width="14.5703125" customWidth="1"/>
    <col min="14849" max="14849" width="2.42578125" customWidth="1"/>
    <col min="14850" max="14850" width="32.85546875" customWidth="1"/>
    <col min="14851" max="14855" width="14.5703125" customWidth="1"/>
    <col min="14856" max="14856" width="17.5703125" customWidth="1"/>
    <col min="14857" max="14857" width="15.85546875" customWidth="1"/>
    <col min="14858" max="14858" width="11.5703125" customWidth="1"/>
    <col min="14859" max="14860" width="14.5703125" customWidth="1"/>
    <col min="15105" max="15105" width="2.42578125" customWidth="1"/>
    <col min="15106" max="15106" width="32.85546875" customWidth="1"/>
    <col min="15107" max="15111" width="14.5703125" customWidth="1"/>
    <col min="15112" max="15112" width="17.5703125" customWidth="1"/>
    <col min="15113" max="15113" width="15.85546875" customWidth="1"/>
    <col min="15114" max="15114" width="11.5703125" customWidth="1"/>
    <col min="15115" max="15116" width="14.5703125" customWidth="1"/>
    <col min="15361" max="15361" width="2.42578125" customWidth="1"/>
    <col min="15362" max="15362" width="32.85546875" customWidth="1"/>
    <col min="15363" max="15367" width="14.5703125" customWidth="1"/>
    <col min="15368" max="15368" width="17.5703125" customWidth="1"/>
    <col min="15369" max="15369" width="15.85546875" customWidth="1"/>
    <col min="15370" max="15370" width="11.5703125" customWidth="1"/>
    <col min="15371" max="15372" width="14.5703125" customWidth="1"/>
    <col min="15617" max="15617" width="2.42578125" customWidth="1"/>
    <col min="15618" max="15618" width="32.85546875" customWidth="1"/>
    <col min="15619" max="15623" width="14.5703125" customWidth="1"/>
    <col min="15624" max="15624" width="17.5703125" customWidth="1"/>
    <col min="15625" max="15625" width="15.85546875" customWidth="1"/>
    <col min="15626" max="15626" width="11.5703125" customWidth="1"/>
    <col min="15627" max="15628" width="14.5703125" customWidth="1"/>
    <col min="15873" max="15873" width="2.42578125" customWidth="1"/>
    <col min="15874" max="15874" width="32.85546875" customWidth="1"/>
    <col min="15875" max="15879" width="14.5703125" customWidth="1"/>
    <col min="15880" max="15880" width="17.5703125" customWidth="1"/>
    <col min="15881" max="15881" width="15.85546875" customWidth="1"/>
    <col min="15882" max="15882" width="11.5703125" customWidth="1"/>
    <col min="15883" max="15884" width="14.5703125" customWidth="1"/>
    <col min="16129" max="16129" width="2.42578125" customWidth="1"/>
    <col min="16130" max="16130" width="32.85546875" customWidth="1"/>
    <col min="16131" max="16135" width="14.5703125" customWidth="1"/>
    <col min="16136" max="16136" width="17.5703125" customWidth="1"/>
    <col min="16137" max="16137" width="15.85546875" customWidth="1"/>
    <col min="16138" max="16138" width="11.5703125" customWidth="1"/>
    <col min="16139" max="16140" width="14.5703125" customWidth="1"/>
  </cols>
  <sheetData>
    <row r="1" spans="2:12" ht="15.75" thickBot="1" x14ac:dyDescent="0.3"/>
    <row r="2" spans="2:12" ht="15.75" thickBot="1" x14ac:dyDescent="0.3">
      <c r="B2" s="1158" t="s">
        <v>3180</v>
      </c>
      <c r="C2" s="1159"/>
      <c r="D2" s="1159"/>
      <c r="E2" s="1159"/>
      <c r="F2" s="1159"/>
      <c r="G2" s="1159"/>
      <c r="H2" s="1159"/>
      <c r="I2" s="1159"/>
      <c r="J2" s="1159"/>
      <c r="K2" s="1159"/>
      <c r="L2" s="1160"/>
    </row>
    <row r="3" spans="2:12" ht="15.75" thickBot="1" x14ac:dyDescent="0.3">
      <c r="B3" s="1161" t="s">
        <v>3350</v>
      </c>
      <c r="C3" s="1162"/>
      <c r="D3" s="1162"/>
      <c r="E3" s="1162"/>
      <c r="F3" s="1162"/>
      <c r="G3" s="1162"/>
      <c r="H3" s="1162"/>
      <c r="I3" s="1162"/>
      <c r="J3" s="1162"/>
      <c r="K3" s="1162"/>
      <c r="L3" s="1163"/>
    </row>
    <row r="4" spans="2:12" ht="15.75" thickBot="1" x14ac:dyDescent="0.3">
      <c r="B4" s="1161" t="s">
        <v>3300</v>
      </c>
      <c r="C4" s="1162"/>
      <c r="D4" s="1162"/>
      <c r="E4" s="1162"/>
      <c r="F4" s="1162"/>
      <c r="G4" s="1162"/>
      <c r="H4" s="1162"/>
      <c r="I4" s="1162"/>
      <c r="J4" s="1162"/>
      <c r="K4" s="1162"/>
      <c r="L4" s="1163"/>
    </row>
    <row r="5" spans="2:12" ht="15.75" thickBot="1" x14ac:dyDescent="0.3">
      <c r="B5" s="1161" t="s">
        <v>3183</v>
      </c>
      <c r="C5" s="1162"/>
      <c r="D5" s="1162"/>
      <c r="E5" s="1162"/>
      <c r="F5" s="1162"/>
      <c r="G5" s="1162"/>
      <c r="H5" s="1162"/>
      <c r="I5" s="1162"/>
      <c r="J5" s="1162"/>
      <c r="K5" s="1162"/>
      <c r="L5" s="1163"/>
    </row>
    <row r="6" spans="2:12" ht="102" x14ac:dyDescent="0.25">
      <c r="B6" s="1183" t="s">
        <v>3351</v>
      </c>
      <c r="C6" s="1184" t="s">
        <v>3352</v>
      </c>
      <c r="D6" s="1184" t="s">
        <v>3353</v>
      </c>
      <c r="E6" s="1184" t="s">
        <v>3354</v>
      </c>
      <c r="F6" s="1184" t="s">
        <v>3355</v>
      </c>
      <c r="G6" s="1184" t="s">
        <v>3356</v>
      </c>
      <c r="H6" s="1184" t="s">
        <v>3357</v>
      </c>
      <c r="I6" s="1184" t="s">
        <v>3358</v>
      </c>
      <c r="J6" s="1184" t="s">
        <v>3359</v>
      </c>
      <c r="K6" s="1184" t="s">
        <v>3360</v>
      </c>
      <c r="L6" s="1184" t="s">
        <v>3361</v>
      </c>
    </row>
    <row r="7" spans="2:12" ht="15.75" thickBot="1" x14ac:dyDescent="0.3">
      <c r="B7" s="1165" t="s">
        <v>3309</v>
      </c>
      <c r="C7" s="1165" t="s">
        <v>3310</v>
      </c>
      <c r="D7" s="1165" t="s">
        <v>3311</v>
      </c>
      <c r="E7" s="1165" t="s">
        <v>3312</v>
      </c>
      <c r="F7" s="1165" t="s">
        <v>3313</v>
      </c>
      <c r="G7" s="1165" t="s">
        <v>3362</v>
      </c>
      <c r="H7" s="1165" t="s">
        <v>3315</v>
      </c>
      <c r="I7" s="1165" t="s">
        <v>3316</v>
      </c>
      <c r="J7" s="1165" t="s">
        <v>3363</v>
      </c>
      <c r="K7" s="1165" t="s">
        <v>3364</v>
      </c>
      <c r="L7" s="1165" t="s">
        <v>3365</v>
      </c>
    </row>
    <row r="8" spans="2:12" x14ac:dyDescent="0.25">
      <c r="B8" s="1176"/>
      <c r="C8" s="1177"/>
      <c r="D8" s="1177"/>
      <c r="E8" s="1177"/>
      <c r="F8" s="1177"/>
      <c r="G8" s="1177"/>
      <c r="H8" s="1177"/>
      <c r="I8" s="1177"/>
      <c r="J8" s="1177"/>
      <c r="K8" s="1177"/>
      <c r="L8" s="1177"/>
    </row>
    <row r="9" spans="2:12" ht="25.5" x14ac:dyDescent="0.25">
      <c r="B9" s="1178" t="s">
        <v>3366</v>
      </c>
      <c r="C9" s="1136">
        <v>0</v>
      </c>
      <c r="D9" s="1136">
        <v>0</v>
      </c>
      <c r="E9" s="1136">
        <v>0</v>
      </c>
      <c r="F9" s="1136">
        <v>0</v>
      </c>
      <c r="G9" s="1136">
        <v>0</v>
      </c>
      <c r="H9" s="1136">
        <v>0</v>
      </c>
      <c r="I9" s="1136">
        <v>0</v>
      </c>
      <c r="J9" s="1136">
        <v>0</v>
      </c>
      <c r="K9" s="1136">
        <v>0</v>
      </c>
      <c r="L9" s="1136">
        <v>0</v>
      </c>
    </row>
    <row r="10" spans="2:12" x14ac:dyDescent="0.25">
      <c r="B10" s="1179" t="s">
        <v>3367</v>
      </c>
      <c r="C10" s="1138"/>
      <c r="D10" s="1138"/>
      <c r="E10" s="1138"/>
      <c r="F10" s="1138"/>
      <c r="G10" s="1138"/>
      <c r="H10" s="1138"/>
      <c r="I10" s="1138"/>
      <c r="J10" s="1138"/>
      <c r="K10" s="1138"/>
      <c r="L10" s="1138">
        <v>0</v>
      </c>
    </row>
    <row r="11" spans="2:12" x14ac:dyDescent="0.25">
      <c r="B11" s="1179" t="s">
        <v>3368</v>
      </c>
      <c r="C11" s="1138"/>
      <c r="D11" s="1138"/>
      <c r="E11" s="1138"/>
      <c r="F11" s="1138"/>
      <c r="G11" s="1138"/>
      <c r="H11" s="1138"/>
      <c r="I11" s="1138"/>
      <c r="J11" s="1138"/>
      <c r="K11" s="1138"/>
      <c r="L11" s="1138">
        <v>0</v>
      </c>
    </row>
    <row r="12" spans="2:12" x14ac:dyDescent="0.25">
      <c r="B12" s="1179" t="s">
        <v>3369</v>
      </c>
      <c r="C12" s="1138"/>
      <c r="D12" s="1138"/>
      <c r="E12" s="1138"/>
      <c r="F12" s="1138"/>
      <c r="G12" s="1138"/>
      <c r="H12" s="1138"/>
      <c r="I12" s="1138"/>
      <c r="J12" s="1138"/>
      <c r="K12" s="1138"/>
      <c r="L12" s="1138">
        <v>0</v>
      </c>
    </row>
    <row r="13" spans="2:12" x14ac:dyDescent="0.25">
      <c r="B13" s="1179" t="s">
        <v>3370</v>
      </c>
      <c r="C13" s="1138"/>
      <c r="D13" s="1138"/>
      <c r="E13" s="1138"/>
      <c r="F13" s="1138"/>
      <c r="G13" s="1138"/>
      <c r="H13" s="1138"/>
      <c r="I13" s="1138"/>
      <c r="J13" s="1138"/>
      <c r="K13" s="1138"/>
      <c r="L13" s="1138">
        <v>0</v>
      </c>
    </row>
    <row r="14" spans="2:12" x14ac:dyDescent="0.25">
      <c r="B14" s="1180"/>
      <c r="C14" s="1138"/>
      <c r="D14" s="1138"/>
      <c r="E14" s="1138"/>
      <c r="F14" s="1138"/>
      <c r="G14" s="1138"/>
      <c r="H14" s="1138"/>
      <c r="I14" s="1138"/>
      <c r="J14" s="1138"/>
      <c r="K14" s="1138"/>
      <c r="L14" s="1138">
        <v>0</v>
      </c>
    </row>
    <row r="15" spans="2:12" x14ac:dyDescent="0.25">
      <c r="B15" s="1178" t="s">
        <v>3371</v>
      </c>
      <c r="C15" s="1136">
        <v>0</v>
      </c>
      <c r="D15" s="1136">
        <v>0</v>
      </c>
      <c r="E15" s="1136">
        <v>0</v>
      </c>
      <c r="F15" s="1136">
        <v>0</v>
      </c>
      <c r="G15" s="1136">
        <v>0</v>
      </c>
      <c r="H15" s="1136">
        <v>0</v>
      </c>
      <c r="I15" s="1136">
        <v>0</v>
      </c>
      <c r="J15" s="1136">
        <v>0</v>
      </c>
      <c r="K15" s="1136">
        <v>0</v>
      </c>
      <c r="L15" s="1136">
        <v>0</v>
      </c>
    </row>
    <row r="16" spans="2:12" x14ac:dyDescent="0.25">
      <c r="B16" s="1179" t="s">
        <v>3372</v>
      </c>
      <c r="C16" s="1138"/>
      <c r="D16" s="1138"/>
      <c r="E16" s="1138"/>
      <c r="F16" s="1138"/>
      <c r="G16" s="1138"/>
      <c r="H16" s="1138"/>
      <c r="I16" s="1138"/>
      <c r="J16" s="1138"/>
      <c r="K16" s="1138"/>
      <c r="L16" s="1138">
        <v>0</v>
      </c>
    </row>
    <row r="17" spans="2:12" x14ac:dyDescent="0.25">
      <c r="B17" s="1179" t="s">
        <v>3373</v>
      </c>
      <c r="C17" s="1138"/>
      <c r="D17" s="1138"/>
      <c r="E17" s="1138"/>
      <c r="F17" s="1138"/>
      <c r="G17" s="1138"/>
      <c r="H17" s="1138"/>
      <c r="I17" s="1138"/>
      <c r="J17" s="1138"/>
      <c r="K17" s="1138"/>
      <c r="L17" s="1138">
        <v>0</v>
      </c>
    </row>
    <row r="18" spans="2:12" x14ac:dyDescent="0.25">
      <c r="B18" s="1179" t="s">
        <v>3374</v>
      </c>
      <c r="C18" s="1138"/>
      <c r="D18" s="1138"/>
      <c r="E18" s="1138"/>
      <c r="F18" s="1138"/>
      <c r="G18" s="1138"/>
      <c r="H18" s="1138"/>
      <c r="I18" s="1138"/>
      <c r="J18" s="1138"/>
      <c r="K18" s="1138"/>
      <c r="L18" s="1138">
        <v>0</v>
      </c>
    </row>
    <row r="19" spans="2:12" x14ac:dyDescent="0.25">
      <c r="B19" s="1179" t="s">
        <v>3375</v>
      </c>
      <c r="C19" s="1138"/>
      <c r="D19" s="1138"/>
      <c r="E19" s="1138"/>
      <c r="F19" s="1138"/>
      <c r="G19" s="1138"/>
      <c r="H19" s="1138"/>
      <c r="I19" s="1138"/>
      <c r="J19" s="1138"/>
      <c r="K19" s="1138"/>
      <c r="L19" s="1138">
        <v>0</v>
      </c>
    </row>
    <row r="20" spans="2:12" x14ac:dyDescent="0.25">
      <c r="B20" s="1180"/>
      <c r="C20" s="1138"/>
      <c r="D20" s="1138"/>
      <c r="E20" s="1138"/>
      <c r="F20" s="1138"/>
      <c r="G20" s="1138"/>
      <c r="H20" s="1138"/>
      <c r="I20" s="1138"/>
      <c r="J20" s="1138"/>
      <c r="K20" s="1138"/>
      <c r="L20" s="1138">
        <v>0</v>
      </c>
    </row>
    <row r="21" spans="2:12" ht="38.25" x14ac:dyDescent="0.25">
      <c r="B21" s="1178" t="s">
        <v>3376</v>
      </c>
      <c r="C21" s="1136">
        <v>0</v>
      </c>
      <c r="D21" s="1136">
        <v>0</v>
      </c>
      <c r="E21" s="1136">
        <v>0</v>
      </c>
      <c r="F21" s="1136">
        <v>0</v>
      </c>
      <c r="G21" s="1136">
        <v>0</v>
      </c>
      <c r="H21" s="1136">
        <v>0</v>
      </c>
      <c r="I21" s="1136">
        <v>0</v>
      </c>
      <c r="J21" s="1136">
        <v>0</v>
      </c>
      <c r="K21" s="1136">
        <v>0</v>
      </c>
      <c r="L21" s="1136">
        <v>0</v>
      </c>
    </row>
    <row r="22" spans="2:12" ht="15.75" thickBot="1" x14ac:dyDescent="0.3">
      <c r="B22" s="1181"/>
      <c r="C22" s="1182"/>
      <c r="D22" s="1182"/>
      <c r="E22" s="1182"/>
      <c r="F22" s="1182"/>
      <c r="G22" s="1182"/>
      <c r="H22" s="1182"/>
      <c r="I22" s="1182"/>
      <c r="J22" s="1182"/>
      <c r="K22" s="1182"/>
      <c r="L22" s="1182"/>
    </row>
  </sheetData>
  <mergeCells count="4">
    <mergeCell ref="B2:L2"/>
    <mergeCell ref="B3:L3"/>
    <mergeCell ref="B4:L4"/>
    <mergeCell ref="B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election activeCell="G59" sqref="G59"/>
    </sheetView>
  </sheetViews>
  <sheetFormatPr baseColWidth="10" defaultRowHeight="15" x14ac:dyDescent="0.25"/>
  <cols>
    <col min="1" max="1" width="3.42578125" customWidth="1"/>
    <col min="2" max="2" width="3.7109375" customWidth="1"/>
    <col min="3" max="3" width="11.42578125" customWidth="1"/>
    <col min="4" max="4" width="58.5703125" customWidth="1"/>
    <col min="5" max="5" width="23.85546875" customWidth="1"/>
    <col min="6" max="6" width="20.5703125" customWidth="1"/>
    <col min="7" max="7" width="19.140625" customWidth="1"/>
    <col min="8" max="8" width="28.140625" customWidth="1"/>
    <col min="9" max="9" width="23.28515625" customWidth="1"/>
    <col min="10" max="10" width="4.5703125" customWidth="1"/>
  </cols>
  <sheetData>
    <row r="1" spans="1:10" x14ac:dyDescent="0.25">
      <c r="B1" s="107"/>
      <c r="C1" s="108"/>
      <c r="D1" s="107"/>
      <c r="E1" s="107"/>
      <c r="F1" s="107"/>
      <c r="G1" s="107"/>
      <c r="H1" s="107"/>
      <c r="I1" s="107"/>
      <c r="J1" s="107"/>
    </row>
    <row r="2" spans="1:10" x14ac:dyDescent="0.25">
      <c r="B2" s="107"/>
      <c r="C2" s="109"/>
      <c r="D2" s="110" t="s">
        <v>0</v>
      </c>
      <c r="E2" s="110"/>
      <c r="F2" s="110"/>
      <c r="G2" s="110"/>
      <c r="H2" s="110"/>
      <c r="I2" s="109"/>
      <c r="J2" s="109"/>
    </row>
    <row r="3" spans="1:10" x14ac:dyDescent="0.25">
      <c r="C3" s="109"/>
      <c r="D3" s="110" t="s">
        <v>1</v>
      </c>
      <c r="E3" s="110"/>
      <c r="F3" s="110"/>
      <c r="G3" s="110"/>
      <c r="H3" s="110"/>
      <c r="I3" s="109"/>
      <c r="J3" s="109"/>
    </row>
    <row r="4" spans="1:10" x14ac:dyDescent="0.25">
      <c r="C4" s="109"/>
      <c r="D4" s="110" t="s">
        <v>122</v>
      </c>
      <c r="E4" s="110"/>
      <c r="F4" s="110"/>
      <c r="G4" s="110"/>
      <c r="H4" s="110"/>
      <c r="I4" s="109"/>
      <c r="J4" s="109"/>
    </row>
    <row r="5" spans="1:10" x14ac:dyDescent="0.25">
      <c r="C5" s="109"/>
      <c r="D5" s="110" t="s">
        <v>123</v>
      </c>
      <c r="E5" s="110"/>
      <c r="F5" s="110"/>
      <c r="G5" s="110"/>
      <c r="H5" s="110"/>
      <c r="I5" s="109"/>
      <c r="J5" s="109"/>
    </row>
    <row r="6" spans="1:10" x14ac:dyDescent="0.25">
      <c r="B6" s="111"/>
      <c r="C6" s="112"/>
      <c r="D6" s="110" t="s">
        <v>124</v>
      </c>
      <c r="E6" s="110"/>
      <c r="F6" s="110"/>
      <c r="G6" s="110"/>
      <c r="H6" s="110"/>
      <c r="I6" s="113"/>
      <c r="J6" s="113"/>
    </row>
    <row r="7" spans="1:10" x14ac:dyDescent="0.25">
      <c r="B7" s="111"/>
      <c r="C7" s="112"/>
      <c r="D7" s="114"/>
      <c r="E7" s="114"/>
      <c r="F7" s="114"/>
      <c r="G7" s="114"/>
      <c r="H7" s="114"/>
      <c r="I7" s="115"/>
      <c r="J7" s="115"/>
    </row>
    <row r="8" spans="1:10" x14ac:dyDescent="0.25">
      <c r="B8" s="111"/>
      <c r="C8" s="111"/>
      <c r="D8" s="111" t="s">
        <v>125</v>
      </c>
      <c r="E8" s="111"/>
      <c r="F8" s="111"/>
      <c r="G8" s="111"/>
      <c r="H8" s="111"/>
      <c r="I8" s="111"/>
      <c r="J8" s="111"/>
    </row>
    <row r="9" spans="1:10" x14ac:dyDescent="0.25">
      <c r="B9" s="111"/>
      <c r="C9" s="111"/>
      <c r="D9" s="111"/>
      <c r="E9" s="111"/>
      <c r="F9" s="111"/>
      <c r="G9" s="111"/>
      <c r="H9" s="111"/>
      <c r="I9" s="111"/>
      <c r="J9" s="111"/>
    </row>
    <row r="10" spans="1:10" ht="48" x14ac:dyDescent="0.25">
      <c r="B10" s="151"/>
      <c r="C10" s="14" t="s">
        <v>5</v>
      </c>
      <c r="D10" s="14"/>
      <c r="E10" s="152" t="s">
        <v>108</v>
      </c>
      <c r="F10" s="152" t="s">
        <v>126</v>
      </c>
      <c r="G10" s="152" t="s">
        <v>127</v>
      </c>
      <c r="H10" s="152" t="s">
        <v>128</v>
      </c>
      <c r="I10" s="152" t="s">
        <v>129</v>
      </c>
      <c r="J10" s="153"/>
    </row>
    <row r="11" spans="1:10" x14ac:dyDescent="0.25">
      <c r="B11" s="116"/>
      <c r="C11" s="111"/>
      <c r="D11" s="111"/>
      <c r="E11" s="111"/>
      <c r="F11" s="111"/>
      <c r="G11" s="111"/>
      <c r="H11" s="111"/>
      <c r="I11" s="111"/>
      <c r="J11" s="117"/>
    </row>
    <row r="12" spans="1:10" x14ac:dyDescent="0.25">
      <c r="B12" s="118"/>
      <c r="C12" s="119"/>
      <c r="D12" s="120"/>
      <c r="E12" s="121"/>
      <c r="F12" s="122"/>
      <c r="G12" s="123"/>
      <c r="H12" s="124"/>
      <c r="I12" s="125"/>
      <c r="J12" s="126"/>
    </row>
    <row r="13" spans="1:10" ht="15.75" thickBot="1" x14ac:dyDescent="0.3">
      <c r="B13" s="127"/>
      <c r="C13" s="128"/>
      <c r="D13" s="128"/>
      <c r="E13" s="129"/>
      <c r="F13" s="130"/>
      <c r="G13" s="130"/>
      <c r="H13" s="130"/>
      <c r="I13" s="130"/>
      <c r="J13" s="126"/>
    </row>
    <row r="14" spans="1:10" x14ac:dyDescent="0.25">
      <c r="B14" s="127"/>
      <c r="C14" s="131"/>
      <c r="D14" s="132"/>
      <c r="E14" s="133"/>
      <c r="F14" s="133"/>
      <c r="G14" s="133"/>
      <c r="H14" s="133"/>
      <c r="I14" s="133"/>
      <c r="J14" s="126"/>
    </row>
    <row r="15" spans="1:10" x14ac:dyDescent="0.25">
      <c r="A15" s="149"/>
      <c r="B15" s="127"/>
      <c r="C15" s="134" t="s">
        <v>130</v>
      </c>
      <c r="D15" s="134"/>
      <c r="E15" s="135">
        <v>30158168.190000001</v>
      </c>
      <c r="F15" s="135"/>
      <c r="G15" s="135"/>
      <c r="H15" s="135"/>
      <c r="I15" s="135">
        <v>30158168.190000001</v>
      </c>
      <c r="J15" s="126"/>
    </row>
    <row r="16" spans="1:10" x14ac:dyDescent="0.25">
      <c r="B16" s="118"/>
      <c r="C16" s="136" t="s">
        <v>131</v>
      </c>
      <c r="D16" s="136"/>
      <c r="E16" s="137">
        <v>0</v>
      </c>
      <c r="F16" s="138"/>
      <c r="G16" s="138"/>
      <c r="H16" s="137"/>
      <c r="I16" s="137">
        <v>0</v>
      </c>
      <c r="J16" s="126"/>
    </row>
    <row r="17" spans="2:10" x14ac:dyDescent="0.25">
      <c r="B17" s="118"/>
      <c r="C17" s="136" t="s">
        <v>109</v>
      </c>
      <c r="D17" s="136"/>
      <c r="E17" s="137">
        <v>30158168.190000001</v>
      </c>
      <c r="F17" s="138"/>
      <c r="G17" s="138"/>
      <c r="H17" s="137"/>
      <c r="I17" s="137">
        <v>30158168.190000001</v>
      </c>
      <c r="J17" s="126"/>
    </row>
    <row r="18" spans="2:10" x14ac:dyDescent="0.25">
      <c r="B18" s="118"/>
      <c r="C18" s="136" t="s">
        <v>132</v>
      </c>
      <c r="D18" s="136"/>
      <c r="E18" s="137">
        <v>0</v>
      </c>
      <c r="F18" s="138"/>
      <c r="G18" s="138"/>
      <c r="H18" s="137"/>
      <c r="I18" s="137">
        <v>0</v>
      </c>
      <c r="J18" s="126"/>
    </row>
    <row r="19" spans="2:10" x14ac:dyDescent="0.25">
      <c r="B19" s="127"/>
      <c r="C19" s="131"/>
      <c r="D19" s="132"/>
      <c r="E19" s="138"/>
      <c r="F19" s="138"/>
      <c r="G19" s="138"/>
      <c r="H19" s="133"/>
      <c r="I19" s="133"/>
      <c r="J19" s="126"/>
    </row>
    <row r="20" spans="2:10" x14ac:dyDescent="0.25">
      <c r="B20" s="127"/>
      <c r="C20" s="134" t="s">
        <v>133</v>
      </c>
      <c r="D20" s="134"/>
      <c r="E20" s="139"/>
      <c r="F20" s="135">
        <v>16388996.01</v>
      </c>
      <c r="G20" s="135">
        <v>-1082851.6100000001</v>
      </c>
      <c r="H20" s="135"/>
      <c r="I20" s="135">
        <v>15306144.4</v>
      </c>
      <c r="J20" s="126"/>
    </row>
    <row r="21" spans="2:10" x14ac:dyDescent="0.25">
      <c r="B21" s="118"/>
      <c r="C21" s="136" t="s">
        <v>134</v>
      </c>
      <c r="D21" s="136"/>
      <c r="E21" s="138"/>
      <c r="F21" s="138"/>
      <c r="G21" s="137">
        <v>-1082851.6100000001</v>
      </c>
      <c r="H21" s="137"/>
      <c r="I21" s="137">
        <v>-1082851.6100000001</v>
      </c>
      <c r="J21" s="126"/>
    </row>
    <row r="22" spans="2:10" x14ac:dyDescent="0.25">
      <c r="B22" s="118"/>
      <c r="C22" s="136" t="s">
        <v>113</v>
      </c>
      <c r="D22" s="136"/>
      <c r="E22" s="138"/>
      <c r="F22" s="137">
        <v>16388996.01</v>
      </c>
      <c r="G22" s="137"/>
      <c r="H22" s="137"/>
      <c r="I22" s="137">
        <v>16388996.01</v>
      </c>
      <c r="J22" s="126"/>
    </row>
    <row r="23" spans="2:10" x14ac:dyDescent="0.25">
      <c r="B23" s="118"/>
      <c r="C23" s="136" t="s">
        <v>135</v>
      </c>
      <c r="D23" s="136"/>
      <c r="E23" s="138"/>
      <c r="F23" s="137">
        <v>0</v>
      </c>
      <c r="G23" s="137"/>
      <c r="H23" s="137">
        <v>0</v>
      </c>
      <c r="I23" s="137">
        <v>0</v>
      </c>
      <c r="J23" s="126"/>
    </row>
    <row r="24" spans="2:10" x14ac:dyDescent="0.25">
      <c r="B24" s="118"/>
      <c r="C24" s="136" t="s">
        <v>115</v>
      </c>
      <c r="D24" s="136"/>
      <c r="E24" s="138"/>
      <c r="F24" s="137">
        <v>0</v>
      </c>
      <c r="G24" s="137"/>
      <c r="H24" s="137"/>
      <c r="I24" s="137">
        <v>0</v>
      </c>
      <c r="J24" s="126"/>
    </row>
    <row r="25" spans="2:10" x14ac:dyDescent="0.25">
      <c r="B25" s="118"/>
      <c r="C25" s="136" t="s">
        <v>116</v>
      </c>
      <c r="D25" s="136"/>
      <c r="E25" s="138"/>
      <c r="F25" s="137">
        <v>0</v>
      </c>
      <c r="G25" s="138"/>
      <c r="H25" s="137"/>
      <c r="I25" s="137">
        <v>0</v>
      </c>
      <c r="J25" s="126"/>
    </row>
    <row r="26" spans="2:10" x14ac:dyDescent="0.25">
      <c r="B26" s="118"/>
      <c r="C26" s="140"/>
      <c r="D26" s="140"/>
      <c r="E26" s="138"/>
      <c r="F26" s="137"/>
      <c r="G26" s="138"/>
      <c r="H26" s="135"/>
      <c r="I26" s="133"/>
      <c r="J26" s="126"/>
    </row>
    <row r="27" spans="2:10" x14ac:dyDescent="0.25">
      <c r="B27" s="118"/>
      <c r="C27" s="134" t="s">
        <v>136</v>
      </c>
      <c r="D27" s="134"/>
      <c r="E27" s="138"/>
      <c r="F27" s="137"/>
      <c r="G27" s="138"/>
      <c r="H27" s="135">
        <v>0</v>
      </c>
      <c r="I27" s="135">
        <v>0</v>
      </c>
      <c r="J27" s="126"/>
    </row>
    <row r="28" spans="2:10" x14ac:dyDescent="0.25">
      <c r="B28" s="118"/>
      <c r="C28" s="136" t="s">
        <v>137</v>
      </c>
      <c r="D28" s="136"/>
      <c r="E28" s="137"/>
      <c r="F28" s="138"/>
      <c r="G28" s="138"/>
      <c r="H28" s="137">
        <v>0</v>
      </c>
      <c r="I28" s="137">
        <v>0</v>
      </c>
      <c r="J28" s="126"/>
    </row>
    <row r="29" spans="2:10" x14ac:dyDescent="0.25">
      <c r="B29" s="118"/>
      <c r="C29" s="136" t="s">
        <v>119</v>
      </c>
      <c r="D29" s="136"/>
      <c r="E29" s="137"/>
      <c r="F29" s="138"/>
      <c r="G29" s="138"/>
      <c r="H29" s="137">
        <v>0</v>
      </c>
      <c r="I29" s="137">
        <v>0</v>
      </c>
      <c r="J29" s="126"/>
    </row>
    <row r="30" spans="2:10" x14ac:dyDescent="0.25">
      <c r="B30" s="127"/>
      <c r="C30" s="131"/>
      <c r="D30" s="132"/>
      <c r="E30" s="138"/>
      <c r="F30" s="133"/>
      <c r="G30" s="138"/>
      <c r="H30" s="138"/>
      <c r="I30" s="138"/>
      <c r="J30" s="126"/>
    </row>
    <row r="31" spans="2:10" ht="15.75" thickBot="1" x14ac:dyDescent="0.3">
      <c r="B31" s="127"/>
      <c r="C31" s="141" t="s">
        <v>138</v>
      </c>
      <c r="D31" s="141"/>
      <c r="E31" s="142">
        <v>30158168.190000001</v>
      </c>
      <c r="F31" s="142">
        <v>16388996.01</v>
      </c>
      <c r="G31" s="142">
        <v>-1082851.6100000001</v>
      </c>
      <c r="H31" s="142">
        <v>0</v>
      </c>
      <c r="I31" s="142">
        <v>45464312.590000004</v>
      </c>
      <c r="J31" s="126"/>
    </row>
    <row r="32" spans="2:10" x14ac:dyDescent="0.25">
      <c r="B32" s="118"/>
      <c r="C32" s="132"/>
      <c r="D32" s="143"/>
      <c r="E32" s="133"/>
      <c r="F32" s="138"/>
      <c r="G32" s="138"/>
      <c r="H32" s="133"/>
      <c r="I32" s="133"/>
      <c r="J32" s="126"/>
    </row>
    <row r="33" spans="2:10" x14ac:dyDescent="0.25">
      <c r="B33" s="127"/>
      <c r="C33" s="134" t="s">
        <v>139</v>
      </c>
      <c r="D33" s="134"/>
      <c r="E33" s="135">
        <v>0</v>
      </c>
      <c r="F33" s="139"/>
      <c r="G33" s="139"/>
      <c r="H33" s="135"/>
      <c r="I33" s="135">
        <v>0</v>
      </c>
      <c r="J33" s="126"/>
    </row>
    <row r="34" spans="2:10" x14ac:dyDescent="0.25">
      <c r="B34" s="118"/>
      <c r="C34" s="136" t="s">
        <v>42</v>
      </c>
      <c r="D34" s="136"/>
      <c r="E34" s="137">
        <v>0</v>
      </c>
      <c r="F34" s="138"/>
      <c r="G34" s="138"/>
      <c r="H34" s="137"/>
      <c r="I34" s="137">
        <v>0</v>
      </c>
      <c r="J34" s="126"/>
    </row>
    <row r="35" spans="2:10" x14ac:dyDescent="0.25">
      <c r="B35" s="118"/>
      <c r="C35" s="136" t="s">
        <v>109</v>
      </c>
      <c r="D35" s="136"/>
      <c r="E35" s="137">
        <v>0</v>
      </c>
      <c r="F35" s="138"/>
      <c r="G35" s="138"/>
      <c r="H35" s="137"/>
      <c r="I35" s="137">
        <v>0</v>
      </c>
      <c r="J35" s="126"/>
    </row>
    <row r="36" spans="2:10" x14ac:dyDescent="0.25">
      <c r="B36" s="118"/>
      <c r="C36" s="136" t="s">
        <v>132</v>
      </c>
      <c r="D36" s="136"/>
      <c r="E36" s="137">
        <v>0</v>
      </c>
      <c r="F36" s="138"/>
      <c r="G36" s="138"/>
      <c r="H36" s="137"/>
      <c r="I36" s="137">
        <v>0</v>
      </c>
      <c r="J36" s="126"/>
    </row>
    <row r="37" spans="2:10" x14ac:dyDescent="0.25">
      <c r="B37" s="127"/>
      <c r="C37" s="131"/>
      <c r="D37" s="132"/>
      <c r="E37" s="133"/>
      <c r="F37" s="138"/>
      <c r="G37" s="138"/>
      <c r="H37" s="133"/>
      <c r="I37" s="133"/>
      <c r="J37" s="126"/>
    </row>
    <row r="38" spans="2:10" x14ac:dyDescent="0.25">
      <c r="B38" s="127" t="s">
        <v>125</v>
      </c>
      <c r="C38" s="134" t="s">
        <v>140</v>
      </c>
      <c r="D38" s="134"/>
      <c r="E38" s="135"/>
      <c r="F38" s="135">
        <v>-1082851.6100000001</v>
      </c>
      <c r="G38" s="135">
        <v>942923.27000000014</v>
      </c>
      <c r="H38" s="135"/>
      <c r="I38" s="135">
        <v>-139928.33999999997</v>
      </c>
      <c r="J38" s="126"/>
    </row>
    <row r="39" spans="2:10" x14ac:dyDescent="0.25">
      <c r="B39" s="118"/>
      <c r="C39" s="136" t="s">
        <v>134</v>
      </c>
      <c r="D39" s="136"/>
      <c r="E39" s="138"/>
      <c r="F39" s="137"/>
      <c r="G39" s="137">
        <v>-139928.34</v>
      </c>
      <c r="H39" s="137"/>
      <c r="I39" s="137">
        <v>-139928.34</v>
      </c>
      <c r="J39" s="126"/>
    </row>
    <row r="40" spans="2:10" x14ac:dyDescent="0.25">
      <c r="B40" s="118"/>
      <c r="C40" s="136" t="s">
        <v>113</v>
      </c>
      <c r="D40" s="136"/>
      <c r="E40" s="138"/>
      <c r="F40" s="137">
        <v>-1082851.6100000001</v>
      </c>
      <c r="G40" s="137">
        <v>1082851.6100000001</v>
      </c>
      <c r="H40" s="137"/>
      <c r="I40" s="137">
        <v>0</v>
      </c>
      <c r="J40" s="126"/>
    </row>
    <row r="41" spans="2:10" x14ac:dyDescent="0.25">
      <c r="B41" s="118"/>
      <c r="C41" s="136" t="s">
        <v>135</v>
      </c>
      <c r="D41" s="136"/>
      <c r="E41" s="138"/>
      <c r="F41" s="137">
        <v>0</v>
      </c>
      <c r="G41" s="137">
        <v>0</v>
      </c>
      <c r="H41" s="137">
        <v>0</v>
      </c>
      <c r="I41" s="137">
        <v>0</v>
      </c>
      <c r="J41" s="126"/>
    </row>
    <row r="42" spans="2:10" x14ac:dyDescent="0.25">
      <c r="B42" s="118"/>
      <c r="C42" s="136" t="s">
        <v>115</v>
      </c>
      <c r="D42" s="136"/>
      <c r="E42" s="138"/>
      <c r="F42" s="137">
        <v>0</v>
      </c>
      <c r="G42" s="137">
        <v>0</v>
      </c>
      <c r="H42" s="137"/>
      <c r="I42" s="137">
        <v>0</v>
      </c>
      <c r="J42" s="126"/>
    </row>
    <row r="43" spans="2:10" x14ac:dyDescent="0.25">
      <c r="B43" s="118"/>
      <c r="C43" s="136" t="s">
        <v>116</v>
      </c>
      <c r="D43" s="136"/>
      <c r="E43" s="138"/>
      <c r="F43" s="137"/>
      <c r="G43" s="137">
        <v>0</v>
      </c>
      <c r="H43" s="137"/>
      <c r="I43" s="137">
        <v>0</v>
      </c>
      <c r="J43" s="126"/>
    </row>
    <row r="44" spans="2:10" x14ac:dyDescent="0.25">
      <c r="B44" s="118"/>
      <c r="C44" s="140"/>
      <c r="D44" s="140"/>
      <c r="E44" s="138"/>
      <c r="F44" s="137"/>
      <c r="G44" s="138"/>
      <c r="H44" s="137"/>
      <c r="I44" s="133"/>
      <c r="J44" s="126"/>
    </row>
    <row r="45" spans="2:10" x14ac:dyDescent="0.25">
      <c r="B45" s="118"/>
      <c r="C45" s="134" t="s">
        <v>141</v>
      </c>
      <c r="D45" s="134"/>
      <c r="E45" s="138"/>
      <c r="F45" s="137"/>
      <c r="G45" s="138"/>
      <c r="H45" s="135">
        <v>0</v>
      </c>
      <c r="I45" s="135">
        <v>0</v>
      </c>
      <c r="J45" s="126"/>
    </row>
    <row r="46" spans="2:10" x14ac:dyDescent="0.25">
      <c r="B46" s="118"/>
      <c r="C46" s="136" t="s">
        <v>137</v>
      </c>
      <c r="D46" s="136"/>
      <c r="E46" s="137"/>
      <c r="F46" s="138"/>
      <c r="G46" s="138"/>
      <c r="H46" s="137">
        <v>0</v>
      </c>
      <c r="I46" s="137">
        <v>0</v>
      </c>
      <c r="J46" s="126"/>
    </row>
    <row r="47" spans="2:10" x14ac:dyDescent="0.25">
      <c r="B47" s="118"/>
      <c r="C47" s="136" t="s">
        <v>119</v>
      </c>
      <c r="D47" s="136"/>
      <c r="E47" s="137"/>
      <c r="F47" s="138"/>
      <c r="G47" s="138"/>
      <c r="H47" s="137">
        <v>0</v>
      </c>
      <c r="I47" s="137">
        <v>0</v>
      </c>
      <c r="J47" s="126"/>
    </row>
    <row r="48" spans="2:10" x14ac:dyDescent="0.25">
      <c r="B48" s="118"/>
      <c r="C48" s="140"/>
      <c r="D48" s="140"/>
      <c r="E48" s="137"/>
      <c r="F48" s="138"/>
      <c r="G48" s="138"/>
      <c r="H48" s="137"/>
      <c r="I48" s="133"/>
      <c r="J48" s="126"/>
    </row>
    <row r="49" spans="2:10" x14ac:dyDescent="0.25">
      <c r="B49" s="144"/>
      <c r="C49" s="145" t="s">
        <v>142</v>
      </c>
      <c r="D49" s="145"/>
      <c r="E49" s="146">
        <v>30158168.190000001</v>
      </c>
      <c r="F49" s="146">
        <v>15306144.4</v>
      </c>
      <c r="G49" s="146">
        <v>-139928.33999999997</v>
      </c>
      <c r="H49" s="146">
        <v>0</v>
      </c>
      <c r="I49" s="146">
        <v>45324384.25</v>
      </c>
      <c r="J49" s="147"/>
    </row>
  </sheetData>
  <mergeCells count="36">
    <mergeCell ref="C40:D40"/>
    <mergeCell ref="C41:D41"/>
    <mergeCell ref="C42:D42"/>
    <mergeCell ref="C43:D43"/>
    <mergeCell ref="C45:D45"/>
    <mergeCell ref="C46:D46"/>
    <mergeCell ref="C24:D24"/>
    <mergeCell ref="C25:D25"/>
    <mergeCell ref="C27:D27"/>
    <mergeCell ref="C28:D28"/>
    <mergeCell ref="C29:D29"/>
    <mergeCell ref="C31:D31"/>
    <mergeCell ref="D6:H6"/>
    <mergeCell ref="D7:H7"/>
    <mergeCell ref="C10:D10"/>
    <mergeCell ref="C13:D13"/>
    <mergeCell ref="C15:D15"/>
    <mergeCell ref="C16:D16"/>
    <mergeCell ref="C47:D47"/>
    <mergeCell ref="C49:D49"/>
    <mergeCell ref="C35:D35"/>
    <mergeCell ref="C36:D36"/>
    <mergeCell ref="C38:D38"/>
    <mergeCell ref="C39:D39"/>
    <mergeCell ref="C33:D33"/>
    <mergeCell ref="C34:D34"/>
    <mergeCell ref="C20:D20"/>
    <mergeCell ref="C21:D21"/>
    <mergeCell ref="C22:D22"/>
    <mergeCell ref="C23:D23"/>
    <mergeCell ref="C17:D17"/>
    <mergeCell ref="C18:D18"/>
    <mergeCell ref="D2:H2"/>
    <mergeCell ref="D3:H3"/>
    <mergeCell ref="D4:H4"/>
    <mergeCell ref="D5:H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5"/>
  <sheetViews>
    <sheetView showGridLines="0" workbookViewId="0">
      <selection activeCell="D22" sqref="D22"/>
    </sheetView>
  </sheetViews>
  <sheetFormatPr baseColWidth="10" defaultRowHeight="12.75" x14ac:dyDescent="0.2"/>
  <cols>
    <col min="1" max="1" width="4.85546875" style="1115" customWidth="1"/>
    <col min="2" max="2" width="69.7109375" style="1115" bestFit="1" customWidth="1"/>
    <col min="3" max="3" width="17.7109375" style="1115" customWidth="1"/>
    <col min="4" max="4" width="18" style="1115" customWidth="1"/>
    <col min="5" max="5" width="20.85546875" style="1115" customWidth="1"/>
    <col min="6" max="256" width="11.42578125" style="1115"/>
    <col min="257" max="257" width="4.85546875" style="1115" customWidth="1"/>
    <col min="258" max="258" width="69.7109375" style="1115" bestFit="1" customWidth="1"/>
    <col min="259" max="259" width="17.7109375" style="1115" customWidth="1"/>
    <col min="260" max="260" width="18" style="1115" customWidth="1"/>
    <col min="261" max="261" width="20.85546875" style="1115" customWidth="1"/>
    <col min="262" max="512" width="11.42578125" style="1115"/>
    <col min="513" max="513" width="4.85546875" style="1115" customWidth="1"/>
    <col min="514" max="514" width="69.7109375" style="1115" bestFit="1" customWidth="1"/>
    <col min="515" max="515" width="17.7109375" style="1115" customWidth="1"/>
    <col min="516" max="516" width="18" style="1115" customWidth="1"/>
    <col min="517" max="517" width="20.85546875" style="1115" customWidth="1"/>
    <col min="518" max="768" width="11.42578125" style="1115"/>
    <col min="769" max="769" width="4.85546875" style="1115" customWidth="1"/>
    <col min="770" max="770" width="69.7109375" style="1115" bestFit="1" customWidth="1"/>
    <col min="771" max="771" width="17.7109375" style="1115" customWidth="1"/>
    <col min="772" max="772" width="18" style="1115" customWidth="1"/>
    <col min="773" max="773" width="20.85546875" style="1115" customWidth="1"/>
    <col min="774" max="1024" width="11.42578125" style="1115"/>
    <col min="1025" max="1025" width="4.85546875" style="1115" customWidth="1"/>
    <col min="1026" max="1026" width="69.7109375" style="1115" bestFit="1" customWidth="1"/>
    <col min="1027" max="1027" width="17.7109375" style="1115" customWidth="1"/>
    <col min="1028" max="1028" width="18" style="1115" customWidth="1"/>
    <col min="1029" max="1029" width="20.85546875" style="1115" customWidth="1"/>
    <col min="1030" max="1280" width="11.42578125" style="1115"/>
    <col min="1281" max="1281" width="4.85546875" style="1115" customWidth="1"/>
    <col min="1282" max="1282" width="69.7109375" style="1115" bestFit="1" customWidth="1"/>
    <col min="1283" max="1283" width="17.7109375" style="1115" customWidth="1"/>
    <col min="1284" max="1284" width="18" style="1115" customWidth="1"/>
    <col min="1285" max="1285" width="20.85546875" style="1115" customWidth="1"/>
    <col min="1286" max="1536" width="11.42578125" style="1115"/>
    <col min="1537" max="1537" width="4.85546875" style="1115" customWidth="1"/>
    <col min="1538" max="1538" width="69.7109375" style="1115" bestFit="1" customWidth="1"/>
    <col min="1539" max="1539" width="17.7109375" style="1115" customWidth="1"/>
    <col min="1540" max="1540" width="18" style="1115" customWidth="1"/>
    <col min="1541" max="1541" width="20.85546875" style="1115" customWidth="1"/>
    <col min="1542" max="1792" width="11.42578125" style="1115"/>
    <col min="1793" max="1793" width="4.85546875" style="1115" customWidth="1"/>
    <col min="1794" max="1794" width="69.7109375" style="1115" bestFit="1" customWidth="1"/>
    <col min="1795" max="1795" width="17.7109375" style="1115" customWidth="1"/>
    <col min="1796" max="1796" width="18" style="1115" customWidth="1"/>
    <col min="1797" max="1797" width="20.85546875" style="1115" customWidth="1"/>
    <col min="1798" max="2048" width="11.42578125" style="1115"/>
    <col min="2049" max="2049" width="4.85546875" style="1115" customWidth="1"/>
    <col min="2050" max="2050" width="69.7109375" style="1115" bestFit="1" customWidth="1"/>
    <col min="2051" max="2051" width="17.7109375" style="1115" customWidth="1"/>
    <col min="2052" max="2052" width="18" style="1115" customWidth="1"/>
    <col min="2053" max="2053" width="20.85546875" style="1115" customWidth="1"/>
    <col min="2054" max="2304" width="11.42578125" style="1115"/>
    <col min="2305" max="2305" width="4.85546875" style="1115" customWidth="1"/>
    <col min="2306" max="2306" width="69.7109375" style="1115" bestFit="1" customWidth="1"/>
    <col min="2307" max="2307" width="17.7109375" style="1115" customWidth="1"/>
    <col min="2308" max="2308" width="18" style="1115" customWidth="1"/>
    <col min="2309" max="2309" width="20.85546875" style="1115" customWidth="1"/>
    <col min="2310" max="2560" width="11.42578125" style="1115"/>
    <col min="2561" max="2561" width="4.85546875" style="1115" customWidth="1"/>
    <col min="2562" max="2562" width="69.7109375" style="1115" bestFit="1" customWidth="1"/>
    <col min="2563" max="2563" width="17.7109375" style="1115" customWidth="1"/>
    <col min="2564" max="2564" width="18" style="1115" customWidth="1"/>
    <col min="2565" max="2565" width="20.85546875" style="1115" customWidth="1"/>
    <col min="2566" max="2816" width="11.42578125" style="1115"/>
    <col min="2817" max="2817" width="4.85546875" style="1115" customWidth="1"/>
    <col min="2818" max="2818" width="69.7109375" style="1115" bestFit="1" customWidth="1"/>
    <col min="2819" max="2819" width="17.7109375" style="1115" customWidth="1"/>
    <col min="2820" max="2820" width="18" style="1115" customWidth="1"/>
    <col min="2821" max="2821" width="20.85546875" style="1115" customWidth="1"/>
    <col min="2822" max="3072" width="11.42578125" style="1115"/>
    <col min="3073" max="3073" width="4.85546875" style="1115" customWidth="1"/>
    <col min="3074" max="3074" width="69.7109375" style="1115" bestFit="1" customWidth="1"/>
    <col min="3075" max="3075" width="17.7109375" style="1115" customWidth="1"/>
    <col min="3076" max="3076" width="18" style="1115" customWidth="1"/>
    <col min="3077" max="3077" width="20.85546875" style="1115" customWidth="1"/>
    <col min="3078" max="3328" width="11.42578125" style="1115"/>
    <col min="3329" max="3329" width="4.85546875" style="1115" customWidth="1"/>
    <col min="3330" max="3330" width="69.7109375" style="1115" bestFit="1" customWidth="1"/>
    <col min="3331" max="3331" width="17.7109375" style="1115" customWidth="1"/>
    <col min="3332" max="3332" width="18" style="1115" customWidth="1"/>
    <col min="3333" max="3333" width="20.85546875" style="1115" customWidth="1"/>
    <col min="3334" max="3584" width="11.42578125" style="1115"/>
    <col min="3585" max="3585" width="4.85546875" style="1115" customWidth="1"/>
    <col min="3586" max="3586" width="69.7109375" style="1115" bestFit="1" customWidth="1"/>
    <col min="3587" max="3587" width="17.7109375" style="1115" customWidth="1"/>
    <col min="3588" max="3588" width="18" style="1115" customWidth="1"/>
    <col min="3589" max="3589" width="20.85546875" style="1115" customWidth="1"/>
    <col min="3590" max="3840" width="11.42578125" style="1115"/>
    <col min="3841" max="3841" width="4.85546875" style="1115" customWidth="1"/>
    <col min="3842" max="3842" width="69.7109375" style="1115" bestFit="1" customWidth="1"/>
    <col min="3843" max="3843" width="17.7109375" style="1115" customWidth="1"/>
    <col min="3844" max="3844" width="18" style="1115" customWidth="1"/>
    <col min="3845" max="3845" width="20.85546875" style="1115" customWidth="1"/>
    <col min="3846" max="4096" width="11.42578125" style="1115"/>
    <col min="4097" max="4097" width="4.85546875" style="1115" customWidth="1"/>
    <col min="4098" max="4098" width="69.7109375" style="1115" bestFit="1" customWidth="1"/>
    <col min="4099" max="4099" width="17.7109375" style="1115" customWidth="1"/>
    <col min="4100" max="4100" width="18" style="1115" customWidth="1"/>
    <col min="4101" max="4101" width="20.85546875" style="1115" customWidth="1"/>
    <col min="4102" max="4352" width="11.42578125" style="1115"/>
    <col min="4353" max="4353" width="4.85546875" style="1115" customWidth="1"/>
    <col min="4354" max="4354" width="69.7109375" style="1115" bestFit="1" customWidth="1"/>
    <col min="4355" max="4355" width="17.7109375" style="1115" customWidth="1"/>
    <col min="4356" max="4356" width="18" style="1115" customWidth="1"/>
    <col min="4357" max="4357" width="20.85546875" style="1115" customWidth="1"/>
    <col min="4358" max="4608" width="11.42578125" style="1115"/>
    <col min="4609" max="4609" width="4.85546875" style="1115" customWidth="1"/>
    <col min="4610" max="4610" width="69.7109375" style="1115" bestFit="1" customWidth="1"/>
    <col min="4611" max="4611" width="17.7109375" style="1115" customWidth="1"/>
    <col min="4612" max="4612" width="18" style="1115" customWidth="1"/>
    <col min="4613" max="4613" width="20.85546875" style="1115" customWidth="1"/>
    <col min="4614" max="4864" width="11.42578125" style="1115"/>
    <col min="4865" max="4865" width="4.85546875" style="1115" customWidth="1"/>
    <col min="4866" max="4866" width="69.7109375" style="1115" bestFit="1" customWidth="1"/>
    <col min="4867" max="4867" width="17.7109375" style="1115" customWidth="1"/>
    <col min="4868" max="4868" width="18" style="1115" customWidth="1"/>
    <col min="4869" max="4869" width="20.85546875" style="1115" customWidth="1"/>
    <col min="4870" max="5120" width="11.42578125" style="1115"/>
    <col min="5121" max="5121" width="4.85546875" style="1115" customWidth="1"/>
    <col min="5122" max="5122" width="69.7109375" style="1115" bestFit="1" customWidth="1"/>
    <col min="5123" max="5123" width="17.7109375" style="1115" customWidth="1"/>
    <col min="5124" max="5124" width="18" style="1115" customWidth="1"/>
    <col min="5125" max="5125" width="20.85546875" style="1115" customWidth="1"/>
    <col min="5126" max="5376" width="11.42578125" style="1115"/>
    <col min="5377" max="5377" width="4.85546875" style="1115" customWidth="1"/>
    <col min="5378" max="5378" width="69.7109375" style="1115" bestFit="1" customWidth="1"/>
    <col min="5379" max="5379" width="17.7109375" style="1115" customWidth="1"/>
    <col min="5380" max="5380" width="18" style="1115" customWidth="1"/>
    <col min="5381" max="5381" width="20.85546875" style="1115" customWidth="1"/>
    <col min="5382" max="5632" width="11.42578125" style="1115"/>
    <col min="5633" max="5633" width="4.85546875" style="1115" customWidth="1"/>
    <col min="5634" max="5634" width="69.7109375" style="1115" bestFit="1" customWidth="1"/>
    <col min="5635" max="5635" width="17.7109375" style="1115" customWidth="1"/>
    <col min="5636" max="5636" width="18" style="1115" customWidth="1"/>
    <col min="5637" max="5637" width="20.85546875" style="1115" customWidth="1"/>
    <col min="5638" max="5888" width="11.42578125" style="1115"/>
    <col min="5889" max="5889" width="4.85546875" style="1115" customWidth="1"/>
    <col min="5890" max="5890" width="69.7109375" style="1115" bestFit="1" customWidth="1"/>
    <col min="5891" max="5891" width="17.7109375" style="1115" customWidth="1"/>
    <col min="5892" max="5892" width="18" style="1115" customWidth="1"/>
    <col min="5893" max="5893" width="20.85546875" style="1115" customWidth="1"/>
    <col min="5894" max="6144" width="11.42578125" style="1115"/>
    <col min="6145" max="6145" width="4.85546875" style="1115" customWidth="1"/>
    <col min="6146" max="6146" width="69.7109375" style="1115" bestFit="1" customWidth="1"/>
    <col min="6147" max="6147" width="17.7109375" style="1115" customWidth="1"/>
    <col min="6148" max="6148" width="18" style="1115" customWidth="1"/>
    <col min="6149" max="6149" width="20.85546875" style="1115" customWidth="1"/>
    <col min="6150" max="6400" width="11.42578125" style="1115"/>
    <col min="6401" max="6401" width="4.85546875" style="1115" customWidth="1"/>
    <col min="6402" max="6402" width="69.7109375" style="1115" bestFit="1" customWidth="1"/>
    <col min="6403" max="6403" width="17.7109375" style="1115" customWidth="1"/>
    <col min="6404" max="6404" width="18" style="1115" customWidth="1"/>
    <col min="6405" max="6405" width="20.85546875" style="1115" customWidth="1"/>
    <col min="6406" max="6656" width="11.42578125" style="1115"/>
    <col min="6657" max="6657" width="4.85546875" style="1115" customWidth="1"/>
    <col min="6658" max="6658" width="69.7109375" style="1115" bestFit="1" customWidth="1"/>
    <col min="6659" max="6659" width="17.7109375" style="1115" customWidth="1"/>
    <col min="6660" max="6660" width="18" style="1115" customWidth="1"/>
    <col min="6661" max="6661" width="20.85546875" style="1115" customWidth="1"/>
    <col min="6662" max="6912" width="11.42578125" style="1115"/>
    <col min="6913" max="6913" width="4.85546875" style="1115" customWidth="1"/>
    <col min="6914" max="6914" width="69.7109375" style="1115" bestFit="1" customWidth="1"/>
    <col min="6915" max="6915" width="17.7109375" style="1115" customWidth="1"/>
    <col min="6916" max="6916" width="18" style="1115" customWidth="1"/>
    <col min="6917" max="6917" width="20.85546875" style="1115" customWidth="1"/>
    <col min="6918" max="7168" width="11.42578125" style="1115"/>
    <col min="7169" max="7169" width="4.85546875" style="1115" customWidth="1"/>
    <col min="7170" max="7170" width="69.7109375" style="1115" bestFit="1" customWidth="1"/>
    <col min="7171" max="7171" width="17.7109375" style="1115" customWidth="1"/>
    <col min="7172" max="7172" width="18" style="1115" customWidth="1"/>
    <col min="7173" max="7173" width="20.85546875" style="1115" customWidth="1"/>
    <col min="7174" max="7424" width="11.42578125" style="1115"/>
    <col min="7425" max="7425" width="4.85546875" style="1115" customWidth="1"/>
    <col min="7426" max="7426" width="69.7109375" style="1115" bestFit="1" customWidth="1"/>
    <col min="7427" max="7427" width="17.7109375" style="1115" customWidth="1"/>
    <col min="7428" max="7428" width="18" style="1115" customWidth="1"/>
    <col min="7429" max="7429" width="20.85546875" style="1115" customWidth="1"/>
    <col min="7430" max="7680" width="11.42578125" style="1115"/>
    <col min="7681" max="7681" width="4.85546875" style="1115" customWidth="1"/>
    <col min="7682" max="7682" width="69.7109375" style="1115" bestFit="1" customWidth="1"/>
    <col min="7683" max="7683" width="17.7109375" style="1115" customWidth="1"/>
    <col min="7684" max="7684" width="18" style="1115" customWidth="1"/>
    <col min="7685" max="7685" width="20.85546875" style="1115" customWidth="1"/>
    <col min="7686" max="7936" width="11.42578125" style="1115"/>
    <col min="7937" max="7937" width="4.85546875" style="1115" customWidth="1"/>
    <col min="7938" max="7938" width="69.7109375" style="1115" bestFit="1" customWidth="1"/>
    <col min="7939" max="7939" width="17.7109375" style="1115" customWidth="1"/>
    <col min="7940" max="7940" width="18" style="1115" customWidth="1"/>
    <col min="7941" max="7941" width="20.85546875" style="1115" customWidth="1"/>
    <col min="7942" max="8192" width="11.42578125" style="1115"/>
    <col min="8193" max="8193" width="4.85546875" style="1115" customWidth="1"/>
    <col min="8194" max="8194" width="69.7109375" style="1115" bestFit="1" customWidth="1"/>
    <col min="8195" max="8195" width="17.7109375" style="1115" customWidth="1"/>
    <col min="8196" max="8196" width="18" style="1115" customWidth="1"/>
    <col min="8197" max="8197" width="20.85546875" style="1115" customWidth="1"/>
    <col min="8198" max="8448" width="11.42578125" style="1115"/>
    <col min="8449" max="8449" width="4.85546875" style="1115" customWidth="1"/>
    <col min="8450" max="8450" width="69.7109375" style="1115" bestFit="1" customWidth="1"/>
    <col min="8451" max="8451" width="17.7109375" style="1115" customWidth="1"/>
    <col min="8452" max="8452" width="18" style="1115" customWidth="1"/>
    <col min="8453" max="8453" width="20.85546875" style="1115" customWidth="1"/>
    <col min="8454" max="8704" width="11.42578125" style="1115"/>
    <col min="8705" max="8705" width="4.85546875" style="1115" customWidth="1"/>
    <col min="8706" max="8706" width="69.7109375" style="1115" bestFit="1" customWidth="1"/>
    <col min="8707" max="8707" width="17.7109375" style="1115" customWidth="1"/>
    <col min="8708" max="8708" width="18" style="1115" customWidth="1"/>
    <col min="8709" max="8709" width="20.85546875" style="1115" customWidth="1"/>
    <col min="8710" max="8960" width="11.42578125" style="1115"/>
    <col min="8961" max="8961" width="4.85546875" style="1115" customWidth="1"/>
    <col min="8962" max="8962" width="69.7109375" style="1115" bestFit="1" customWidth="1"/>
    <col min="8963" max="8963" width="17.7109375" style="1115" customWidth="1"/>
    <col min="8964" max="8964" width="18" style="1115" customWidth="1"/>
    <col min="8965" max="8965" width="20.85546875" style="1115" customWidth="1"/>
    <col min="8966" max="9216" width="11.42578125" style="1115"/>
    <col min="9217" max="9217" width="4.85546875" style="1115" customWidth="1"/>
    <col min="9218" max="9218" width="69.7109375" style="1115" bestFit="1" customWidth="1"/>
    <col min="9219" max="9219" width="17.7109375" style="1115" customWidth="1"/>
    <col min="9220" max="9220" width="18" style="1115" customWidth="1"/>
    <col min="9221" max="9221" width="20.85546875" style="1115" customWidth="1"/>
    <col min="9222" max="9472" width="11.42578125" style="1115"/>
    <col min="9473" max="9473" width="4.85546875" style="1115" customWidth="1"/>
    <col min="9474" max="9474" width="69.7109375" style="1115" bestFit="1" customWidth="1"/>
    <col min="9475" max="9475" width="17.7109375" style="1115" customWidth="1"/>
    <col min="9476" max="9476" width="18" style="1115" customWidth="1"/>
    <col min="9477" max="9477" width="20.85546875" style="1115" customWidth="1"/>
    <col min="9478" max="9728" width="11.42578125" style="1115"/>
    <col min="9729" max="9729" width="4.85546875" style="1115" customWidth="1"/>
    <col min="9730" max="9730" width="69.7109375" style="1115" bestFit="1" customWidth="1"/>
    <col min="9731" max="9731" width="17.7109375" style="1115" customWidth="1"/>
    <col min="9732" max="9732" width="18" style="1115" customWidth="1"/>
    <col min="9733" max="9733" width="20.85546875" style="1115" customWidth="1"/>
    <col min="9734" max="9984" width="11.42578125" style="1115"/>
    <col min="9985" max="9985" width="4.85546875" style="1115" customWidth="1"/>
    <col min="9986" max="9986" width="69.7109375" style="1115" bestFit="1" customWidth="1"/>
    <col min="9987" max="9987" width="17.7109375" style="1115" customWidth="1"/>
    <col min="9988" max="9988" width="18" style="1115" customWidth="1"/>
    <col min="9989" max="9989" width="20.85546875" style="1115" customWidth="1"/>
    <col min="9990" max="10240" width="11.42578125" style="1115"/>
    <col min="10241" max="10241" width="4.85546875" style="1115" customWidth="1"/>
    <col min="10242" max="10242" width="69.7109375" style="1115" bestFit="1" customWidth="1"/>
    <col min="10243" max="10243" width="17.7109375" style="1115" customWidth="1"/>
    <col min="10244" max="10244" width="18" style="1115" customWidth="1"/>
    <col min="10245" max="10245" width="20.85546875" style="1115" customWidth="1"/>
    <col min="10246" max="10496" width="11.42578125" style="1115"/>
    <col min="10497" max="10497" width="4.85546875" style="1115" customWidth="1"/>
    <col min="10498" max="10498" width="69.7109375" style="1115" bestFit="1" customWidth="1"/>
    <col min="10499" max="10499" width="17.7109375" style="1115" customWidth="1"/>
    <col min="10500" max="10500" width="18" style="1115" customWidth="1"/>
    <col min="10501" max="10501" width="20.85546875" style="1115" customWidth="1"/>
    <col min="10502" max="10752" width="11.42578125" style="1115"/>
    <col min="10753" max="10753" width="4.85546875" style="1115" customWidth="1"/>
    <col min="10754" max="10754" width="69.7109375" style="1115" bestFit="1" customWidth="1"/>
    <col min="10755" max="10755" width="17.7109375" style="1115" customWidth="1"/>
    <col min="10756" max="10756" width="18" style="1115" customWidth="1"/>
    <col min="10757" max="10757" width="20.85546875" style="1115" customWidth="1"/>
    <col min="10758" max="11008" width="11.42578125" style="1115"/>
    <col min="11009" max="11009" width="4.85546875" style="1115" customWidth="1"/>
    <col min="11010" max="11010" width="69.7109375" style="1115" bestFit="1" customWidth="1"/>
    <col min="11011" max="11011" width="17.7109375" style="1115" customWidth="1"/>
    <col min="11012" max="11012" width="18" style="1115" customWidth="1"/>
    <col min="11013" max="11013" width="20.85546875" style="1115" customWidth="1"/>
    <col min="11014" max="11264" width="11.42578125" style="1115"/>
    <col min="11265" max="11265" width="4.85546875" style="1115" customWidth="1"/>
    <col min="11266" max="11266" width="69.7109375" style="1115" bestFit="1" customWidth="1"/>
    <col min="11267" max="11267" width="17.7109375" style="1115" customWidth="1"/>
    <col min="11268" max="11268" width="18" style="1115" customWidth="1"/>
    <col min="11269" max="11269" width="20.85546875" style="1115" customWidth="1"/>
    <col min="11270" max="11520" width="11.42578125" style="1115"/>
    <col min="11521" max="11521" width="4.85546875" style="1115" customWidth="1"/>
    <col min="11522" max="11522" width="69.7109375" style="1115" bestFit="1" customWidth="1"/>
    <col min="11523" max="11523" width="17.7109375" style="1115" customWidth="1"/>
    <col min="11524" max="11524" width="18" style="1115" customWidth="1"/>
    <col min="11525" max="11525" width="20.85546875" style="1115" customWidth="1"/>
    <col min="11526" max="11776" width="11.42578125" style="1115"/>
    <col min="11777" max="11777" width="4.85546875" style="1115" customWidth="1"/>
    <col min="11778" max="11778" width="69.7109375" style="1115" bestFit="1" customWidth="1"/>
    <col min="11779" max="11779" width="17.7109375" style="1115" customWidth="1"/>
    <col min="11780" max="11780" width="18" style="1115" customWidth="1"/>
    <col min="11781" max="11781" width="20.85546875" style="1115" customWidth="1"/>
    <col min="11782" max="12032" width="11.42578125" style="1115"/>
    <col min="12033" max="12033" width="4.85546875" style="1115" customWidth="1"/>
    <col min="12034" max="12034" width="69.7109375" style="1115" bestFit="1" customWidth="1"/>
    <col min="12035" max="12035" width="17.7109375" style="1115" customWidth="1"/>
    <col min="12036" max="12036" width="18" style="1115" customWidth="1"/>
    <col min="12037" max="12037" width="20.85546875" style="1115" customWidth="1"/>
    <col min="12038" max="12288" width="11.42578125" style="1115"/>
    <col min="12289" max="12289" width="4.85546875" style="1115" customWidth="1"/>
    <col min="12290" max="12290" width="69.7109375" style="1115" bestFit="1" customWidth="1"/>
    <col min="12291" max="12291" width="17.7109375" style="1115" customWidth="1"/>
    <col min="12292" max="12292" width="18" style="1115" customWidth="1"/>
    <col min="12293" max="12293" width="20.85546875" style="1115" customWidth="1"/>
    <col min="12294" max="12544" width="11.42578125" style="1115"/>
    <col min="12545" max="12545" width="4.85546875" style="1115" customWidth="1"/>
    <col min="12546" max="12546" width="69.7109375" style="1115" bestFit="1" customWidth="1"/>
    <col min="12547" max="12547" width="17.7109375" style="1115" customWidth="1"/>
    <col min="12548" max="12548" width="18" style="1115" customWidth="1"/>
    <col min="12549" max="12549" width="20.85546875" style="1115" customWidth="1"/>
    <col min="12550" max="12800" width="11.42578125" style="1115"/>
    <col min="12801" max="12801" width="4.85546875" style="1115" customWidth="1"/>
    <col min="12802" max="12802" width="69.7109375" style="1115" bestFit="1" customWidth="1"/>
    <col min="12803" max="12803" width="17.7109375" style="1115" customWidth="1"/>
    <col min="12804" max="12804" width="18" style="1115" customWidth="1"/>
    <col min="12805" max="12805" width="20.85546875" style="1115" customWidth="1"/>
    <col min="12806" max="13056" width="11.42578125" style="1115"/>
    <col min="13057" max="13057" width="4.85546875" style="1115" customWidth="1"/>
    <col min="13058" max="13058" width="69.7109375" style="1115" bestFit="1" customWidth="1"/>
    <col min="13059" max="13059" width="17.7109375" style="1115" customWidth="1"/>
    <col min="13060" max="13060" width="18" style="1115" customWidth="1"/>
    <col min="13061" max="13061" width="20.85546875" style="1115" customWidth="1"/>
    <col min="13062" max="13312" width="11.42578125" style="1115"/>
    <col min="13313" max="13313" width="4.85546875" style="1115" customWidth="1"/>
    <col min="13314" max="13314" width="69.7109375" style="1115" bestFit="1" customWidth="1"/>
    <col min="13315" max="13315" width="17.7109375" style="1115" customWidth="1"/>
    <col min="13316" max="13316" width="18" style="1115" customWidth="1"/>
    <col min="13317" max="13317" width="20.85546875" style="1115" customWidth="1"/>
    <col min="13318" max="13568" width="11.42578125" style="1115"/>
    <col min="13569" max="13569" width="4.85546875" style="1115" customWidth="1"/>
    <col min="13570" max="13570" width="69.7109375" style="1115" bestFit="1" customWidth="1"/>
    <col min="13571" max="13571" width="17.7109375" style="1115" customWidth="1"/>
    <col min="13572" max="13572" width="18" style="1115" customWidth="1"/>
    <col min="13573" max="13573" width="20.85546875" style="1115" customWidth="1"/>
    <col min="13574" max="13824" width="11.42578125" style="1115"/>
    <col min="13825" max="13825" width="4.85546875" style="1115" customWidth="1"/>
    <col min="13826" max="13826" width="69.7109375" style="1115" bestFit="1" customWidth="1"/>
    <col min="13827" max="13827" width="17.7109375" style="1115" customWidth="1"/>
    <col min="13828" max="13828" width="18" style="1115" customWidth="1"/>
    <col min="13829" max="13829" width="20.85546875" style="1115" customWidth="1"/>
    <col min="13830" max="14080" width="11.42578125" style="1115"/>
    <col min="14081" max="14081" width="4.85546875" style="1115" customWidth="1"/>
    <col min="14082" max="14082" width="69.7109375" style="1115" bestFit="1" customWidth="1"/>
    <col min="14083" max="14083" width="17.7109375" style="1115" customWidth="1"/>
    <col min="14084" max="14084" width="18" style="1115" customWidth="1"/>
    <col min="14085" max="14085" width="20.85546875" style="1115" customWidth="1"/>
    <col min="14086" max="14336" width="11.42578125" style="1115"/>
    <col min="14337" max="14337" width="4.85546875" style="1115" customWidth="1"/>
    <col min="14338" max="14338" width="69.7109375" style="1115" bestFit="1" customWidth="1"/>
    <col min="14339" max="14339" width="17.7109375" style="1115" customWidth="1"/>
    <col min="14340" max="14340" width="18" style="1115" customWidth="1"/>
    <col min="14341" max="14341" width="20.85546875" style="1115" customWidth="1"/>
    <col min="14342" max="14592" width="11.42578125" style="1115"/>
    <col min="14593" max="14593" width="4.85546875" style="1115" customWidth="1"/>
    <col min="14594" max="14594" width="69.7109375" style="1115" bestFit="1" customWidth="1"/>
    <col min="14595" max="14595" width="17.7109375" style="1115" customWidth="1"/>
    <col min="14596" max="14596" width="18" style="1115" customWidth="1"/>
    <col min="14597" max="14597" width="20.85546875" style="1115" customWidth="1"/>
    <col min="14598" max="14848" width="11.42578125" style="1115"/>
    <col min="14849" max="14849" width="4.85546875" style="1115" customWidth="1"/>
    <col min="14850" max="14850" width="69.7109375" style="1115" bestFit="1" customWidth="1"/>
    <col min="14851" max="14851" width="17.7109375" style="1115" customWidth="1"/>
    <col min="14852" max="14852" width="18" style="1115" customWidth="1"/>
    <col min="14853" max="14853" width="20.85546875" style="1115" customWidth="1"/>
    <col min="14854" max="15104" width="11.42578125" style="1115"/>
    <col min="15105" max="15105" width="4.85546875" style="1115" customWidth="1"/>
    <col min="15106" max="15106" width="69.7109375" style="1115" bestFit="1" customWidth="1"/>
    <col min="15107" max="15107" width="17.7109375" style="1115" customWidth="1"/>
    <col min="15108" max="15108" width="18" style="1115" customWidth="1"/>
    <col min="15109" max="15109" width="20.85546875" style="1115" customWidth="1"/>
    <col min="15110" max="15360" width="11.42578125" style="1115"/>
    <col min="15361" max="15361" width="4.85546875" style="1115" customWidth="1"/>
    <col min="15362" max="15362" width="69.7109375" style="1115" bestFit="1" customWidth="1"/>
    <col min="15363" max="15363" width="17.7109375" style="1115" customWidth="1"/>
    <col min="15364" max="15364" width="18" style="1115" customWidth="1"/>
    <col min="15365" max="15365" width="20.85546875" style="1115" customWidth="1"/>
    <col min="15366" max="15616" width="11.42578125" style="1115"/>
    <col min="15617" max="15617" width="4.85546875" style="1115" customWidth="1"/>
    <col min="15618" max="15618" width="69.7109375" style="1115" bestFit="1" customWidth="1"/>
    <col min="15619" max="15619" width="17.7109375" style="1115" customWidth="1"/>
    <col min="15620" max="15620" width="18" style="1115" customWidth="1"/>
    <col min="15621" max="15621" width="20.85546875" style="1115" customWidth="1"/>
    <col min="15622" max="15872" width="11.42578125" style="1115"/>
    <col min="15873" max="15873" width="4.85546875" style="1115" customWidth="1"/>
    <col min="15874" max="15874" width="69.7109375" style="1115" bestFit="1" customWidth="1"/>
    <col min="15875" max="15875" width="17.7109375" style="1115" customWidth="1"/>
    <col min="15876" max="15876" width="18" style="1115" customWidth="1"/>
    <col min="15877" max="15877" width="20.85546875" style="1115" customWidth="1"/>
    <col min="15878" max="16128" width="11.42578125" style="1115"/>
    <col min="16129" max="16129" width="4.85546875" style="1115" customWidth="1"/>
    <col min="16130" max="16130" width="69.7109375" style="1115" bestFit="1" customWidth="1"/>
    <col min="16131" max="16131" width="17.7109375" style="1115" customWidth="1"/>
    <col min="16132" max="16132" width="18" style="1115" customWidth="1"/>
    <col min="16133" max="16133" width="20.85546875" style="1115" customWidth="1"/>
    <col min="16134" max="16384" width="11.42578125" style="1115"/>
  </cols>
  <sheetData>
    <row r="1" spans="2:5" ht="13.5" thickBot="1" x14ac:dyDescent="0.25"/>
    <row r="2" spans="2:5" x14ac:dyDescent="0.2">
      <c r="B2" s="1167" t="s">
        <v>3180</v>
      </c>
      <c r="C2" s="1168"/>
      <c r="D2" s="1168"/>
      <c r="E2" s="1169"/>
    </row>
    <row r="3" spans="2:5" x14ac:dyDescent="0.2">
      <c r="B3" s="1185" t="s">
        <v>3377</v>
      </c>
      <c r="C3" s="1186"/>
      <c r="D3" s="1186"/>
      <c r="E3" s="1187"/>
    </row>
    <row r="4" spans="2:5" x14ac:dyDescent="0.2">
      <c r="B4" s="1185" t="s">
        <v>3300</v>
      </c>
      <c r="C4" s="1186"/>
      <c r="D4" s="1186"/>
      <c r="E4" s="1187"/>
    </row>
    <row r="5" spans="2:5" ht="13.5" thickBot="1" x14ac:dyDescent="0.25">
      <c r="B5" s="1188" t="s">
        <v>3183</v>
      </c>
      <c r="C5" s="1189"/>
      <c r="D5" s="1189"/>
      <c r="E5" s="1190"/>
    </row>
    <row r="6" spans="2:5" ht="13.5" thickBot="1" x14ac:dyDescent="0.25">
      <c r="B6" s="1191"/>
      <c r="C6" s="1191"/>
      <c r="D6" s="1191"/>
      <c r="E6" s="1191"/>
    </row>
    <row r="7" spans="2:5" x14ac:dyDescent="0.2">
      <c r="B7" s="1192" t="s">
        <v>3184</v>
      </c>
      <c r="C7" s="1193" t="s">
        <v>3378</v>
      </c>
      <c r="D7" s="1194" t="s">
        <v>397</v>
      </c>
      <c r="E7" s="1193" t="s">
        <v>3379</v>
      </c>
    </row>
    <row r="8" spans="2:5" ht="13.5" thickBot="1" x14ac:dyDescent="0.25">
      <c r="B8" s="1195"/>
      <c r="C8" s="1196" t="s">
        <v>3380</v>
      </c>
      <c r="D8" s="1197"/>
      <c r="E8" s="1196" t="s">
        <v>3381</v>
      </c>
    </row>
    <row r="9" spans="2:5" x14ac:dyDescent="0.2">
      <c r="B9" s="1198" t="s">
        <v>3382</v>
      </c>
      <c r="C9" s="1199">
        <v>159692500</v>
      </c>
      <c r="D9" s="1199">
        <v>178314245.30000001</v>
      </c>
      <c r="E9" s="1199">
        <v>178314245.30000001</v>
      </c>
    </row>
    <row r="10" spans="2:5" x14ac:dyDescent="0.2">
      <c r="B10" s="1200" t="s">
        <v>3383</v>
      </c>
      <c r="C10" s="1201">
        <v>159692500</v>
      </c>
      <c r="D10" s="1201">
        <v>178314245.30000001</v>
      </c>
      <c r="E10" s="1201">
        <v>178314245.30000001</v>
      </c>
    </row>
    <row r="11" spans="2:5" x14ac:dyDescent="0.2">
      <c r="B11" s="1200" t="s">
        <v>3384</v>
      </c>
      <c r="C11" s="1201"/>
      <c r="D11" s="1201"/>
      <c r="E11" s="1201"/>
    </row>
    <row r="12" spans="2:5" x14ac:dyDescent="0.2">
      <c r="B12" s="1200" t="s">
        <v>3385</v>
      </c>
      <c r="C12" s="1201">
        <v>0</v>
      </c>
      <c r="D12" s="1201">
        <v>0</v>
      </c>
      <c r="E12" s="1201">
        <v>0</v>
      </c>
    </row>
    <row r="13" spans="2:5" x14ac:dyDescent="0.2">
      <c r="B13" s="1198"/>
      <c r="C13" s="1201"/>
      <c r="D13" s="1201"/>
      <c r="E13" s="1201"/>
    </row>
    <row r="14" spans="2:5" ht="15" x14ac:dyDescent="0.2">
      <c r="B14" s="1198" t="s">
        <v>3386</v>
      </c>
      <c r="C14" s="1199">
        <v>159692500</v>
      </c>
      <c r="D14" s="1199">
        <v>176902165.19</v>
      </c>
      <c r="E14" s="1199">
        <v>176348946.40000001</v>
      </c>
    </row>
    <row r="15" spans="2:5" x14ac:dyDescent="0.2">
      <c r="B15" s="1200" t="s">
        <v>3387</v>
      </c>
      <c r="C15" s="1201">
        <v>159692500</v>
      </c>
      <c r="D15" s="1201">
        <v>176902165.19</v>
      </c>
      <c r="E15" s="1201">
        <v>176348946.40000001</v>
      </c>
    </row>
    <row r="16" spans="2:5" x14ac:dyDescent="0.2">
      <c r="B16" s="1200" t="s">
        <v>3388</v>
      </c>
      <c r="C16" s="1201"/>
      <c r="D16" s="1201"/>
      <c r="E16" s="1201"/>
    </row>
    <row r="17" spans="2:5" x14ac:dyDescent="0.2">
      <c r="B17" s="1202"/>
      <c r="C17" s="1201"/>
      <c r="D17" s="1201"/>
      <c r="E17" s="1201"/>
    </row>
    <row r="18" spans="2:5" x14ac:dyDescent="0.2">
      <c r="B18" s="1198" t="s">
        <v>3389</v>
      </c>
      <c r="C18" s="1199">
        <v>0</v>
      </c>
      <c r="D18" s="1199">
        <v>4728417.21</v>
      </c>
      <c r="E18" s="1199">
        <v>4728417.21</v>
      </c>
    </row>
    <row r="19" spans="2:5" x14ac:dyDescent="0.2">
      <c r="B19" s="1200" t="s">
        <v>3390</v>
      </c>
      <c r="C19" s="1203">
        <v>0</v>
      </c>
      <c r="D19" s="1201">
        <v>4728417.21</v>
      </c>
      <c r="E19" s="1201">
        <v>4728417.21</v>
      </c>
    </row>
    <row r="20" spans="2:5" x14ac:dyDescent="0.2">
      <c r="B20" s="1200" t="s">
        <v>3391</v>
      </c>
      <c r="C20" s="1203"/>
      <c r="D20" s="1201"/>
      <c r="E20" s="1201"/>
    </row>
    <row r="21" spans="2:5" x14ac:dyDescent="0.2">
      <c r="B21" s="1202"/>
      <c r="C21" s="1201"/>
      <c r="D21" s="1201"/>
      <c r="E21" s="1201"/>
    </row>
    <row r="22" spans="2:5" x14ac:dyDescent="0.2">
      <c r="B22" s="1198" t="s">
        <v>3392</v>
      </c>
      <c r="C22" s="1199">
        <v>0</v>
      </c>
      <c r="D22" s="1198">
        <v>6140497.3200000143</v>
      </c>
      <c r="E22" s="1198">
        <v>6693716.1100000059</v>
      </c>
    </row>
    <row r="23" spans="2:5" x14ac:dyDescent="0.2">
      <c r="B23" s="1198"/>
      <c r="C23" s="1201"/>
      <c r="D23" s="1202"/>
      <c r="E23" s="1202"/>
    </row>
    <row r="24" spans="2:5" x14ac:dyDescent="0.2">
      <c r="B24" s="1198" t="s">
        <v>3393</v>
      </c>
      <c r="C24" s="1199">
        <v>0</v>
      </c>
      <c r="D24" s="1198">
        <v>6140497.3200000143</v>
      </c>
      <c r="E24" s="1198">
        <v>6693716.1100000059</v>
      </c>
    </row>
    <row r="25" spans="2:5" x14ac:dyDescent="0.2">
      <c r="B25" s="1198"/>
      <c r="C25" s="1201"/>
      <c r="D25" s="1202"/>
      <c r="E25" s="1202"/>
    </row>
    <row r="26" spans="2:5" ht="25.5" x14ac:dyDescent="0.2">
      <c r="B26" s="1198" t="s">
        <v>3394</v>
      </c>
      <c r="C26" s="1199">
        <v>0</v>
      </c>
      <c r="D26" s="1199">
        <v>1412080.1100000143</v>
      </c>
      <c r="E26" s="1199">
        <v>1965298.900000006</v>
      </c>
    </row>
    <row r="27" spans="2:5" ht="13.5" thickBot="1" x14ac:dyDescent="0.25">
      <c r="B27" s="1204"/>
      <c r="C27" s="1205"/>
      <c r="D27" s="1205"/>
      <c r="E27" s="1205"/>
    </row>
    <row r="28" spans="2:5" ht="35.1" customHeight="1" thickBot="1" x14ac:dyDescent="0.25">
      <c r="B28" s="1206"/>
      <c r="C28" s="1206"/>
      <c r="D28" s="1206"/>
      <c r="E28" s="1206"/>
    </row>
    <row r="29" spans="2:5" ht="13.5" thickBot="1" x14ac:dyDescent="0.25">
      <c r="B29" s="1207" t="s">
        <v>5</v>
      </c>
      <c r="C29" s="1208" t="s">
        <v>420</v>
      </c>
      <c r="D29" s="1208" t="s">
        <v>397</v>
      </c>
      <c r="E29" s="1208" t="s">
        <v>422</v>
      </c>
    </row>
    <row r="30" spans="2:5" x14ac:dyDescent="0.2">
      <c r="B30" s="1209"/>
      <c r="C30" s="1201"/>
      <c r="D30" s="1201"/>
      <c r="E30" s="1201"/>
    </row>
    <row r="31" spans="2:5" x14ac:dyDescent="0.2">
      <c r="B31" s="1198" t="s">
        <v>3395</v>
      </c>
      <c r="C31" s="1199">
        <v>0</v>
      </c>
      <c r="D31" s="1198">
        <v>0</v>
      </c>
      <c r="E31" s="1198">
        <v>0</v>
      </c>
    </row>
    <row r="32" spans="2:5" x14ac:dyDescent="0.2">
      <c r="B32" s="1200" t="s">
        <v>3396</v>
      </c>
      <c r="C32" s="1201"/>
      <c r="D32" s="1202"/>
      <c r="E32" s="1202"/>
    </row>
    <row r="33" spans="2:5" x14ac:dyDescent="0.2">
      <c r="B33" s="1200" t="s">
        <v>3397</v>
      </c>
      <c r="C33" s="1201"/>
      <c r="D33" s="1202"/>
      <c r="E33" s="1202"/>
    </row>
    <row r="34" spans="2:5" x14ac:dyDescent="0.2">
      <c r="B34" s="1198"/>
      <c r="C34" s="1201"/>
      <c r="D34" s="1201"/>
      <c r="E34" s="1201"/>
    </row>
    <row r="35" spans="2:5" x14ac:dyDescent="0.2">
      <c r="B35" s="1198" t="s">
        <v>3398</v>
      </c>
      <c r="C35" s="1199">
        <v>0</v>
      </c>
      <c r="D35" s="1199">
        <v>1412080.1100000143</v>
      </c>
      <c r="E35" s="1199">
        <v>1965298.900000006</v>
      </c>
    </row>
    <row r="36" spans="2:5" ht="13.5" thickBot="1" x14ac:dyDescent="0.25">
      <c r="B36" s="1210"/>
      <c r="C36" s="1211"/>
      <c r="D36" s="1211"/>
      <c r="E36" s="1211"/>
    </row>
    <row r="37" spans="2:5" ht="35.1" customHeight="1" thickBot="1" x14ac:dyDescent="0.25">
      <c r="B37" s="1212"/>
      <c r="C37" s="1212"/>
      <c r="D37" s="1212"/>
      <c r="E37" s="1212"/>
    </row>
    <row r="38" spans="2:5" x14ac:dyDescent="0.2">
      <c r="B38" s="1213" t="s">
        <v>5</v>
      </c>
      <c r="C38" s="1214" t="s">
        <v>3399</v>
      </c>
      <c r="D38" s="1215" t="s">
        <v>397</v>
      </c>
      <c r="E38" s="1216" t="s">
        <v>3379</v>
      </c>
    </row>
    <row r="39" spans="2:5" ht="13.5" thickBot="1" x14ac:dyDescent="0.25">
      <c r="B39" s="1217"/>
      <c r="C39" s="1218"/>
      <c r="D39" s="1219"/>
      <c r="E39" s="1220" t="s">
        <v>422</v>
      </c>
    </row>
    <row r="40" spans="2:5" x14ac:dyDescent="0.2">
      <c r="B40" s="1221"/>
      <c r="C40" s="1222"/>
      <c r="D40" s="1222"/>
      <c r="E40" s="1222"/>
    </row>
    <row r="41" spans="2:5" x14ac:dyDescent="0.2">
      <c r="B41" s="1223" t="s">
        <v>3400</v>
      </c>
      <c r="C41" s="1224">
        <f>SUM(C42:C43)</f>
        <v>0</v>
      </c>
      <c r="D41" s="1224">
        <f>SUM(D42:D43)</f>
        <v>0</v>
      </c>
      <c r="E41" s="1224">
        <f>SUM(E42:E43)</f>
        <v>0</v>
      </c>
    </row>
    <row r="42" spans="2:5" x14ac:dyDescent="0.2">
      <c r="B42" s="1225" t="s">
        <v>3401</v>
      </c>
      <c r="C42" s="1222"/>
      <c r="D42" s="1226"/>
      <c r="E42" s="1226"/>
    </row>
    <row r="43" spans="2:5" x14ac:dyDescent="0.2">
      <c r="B43" s="1225" t="s">
        <v>3402</v>
      </c>
      <c r="C43" s="1222"/>
      <c r="D43" s="1226"/>
      <c r="E43" s="1226"/>
    </row>
    <row r="44" spans="2:5" x14ac:dyDescent="0.2">
      <c r="B44" s="1223" t="s">
        <v>3403</v>
      </c>
      <c r="C44" s="1224">
        <f>SUM(C45:C46)</f>
        <v>0</v>
      </c>
      <c r="D44" s="1224">
        <f>SUM(D45:D46)</f>
        <v>0</v>
      </c>
      <c r="E44" s="1224">
        <f>SUM(E45:E46)</f>
        <v>0</v>
      </c>
    </row>
    <row r="45" spans="2:5" x14ac:dyDescent="0.2">
      <c r="B45" s="1225" t="s">
        <v>3404</v>
      </c>
      <c r="C45" s="1222"/>
      <c r="D45" s="1226"/>
      <c r="E45" s="1226"/>
    </row>
    <row r="46" spans="2:5" x14ac:dyDescent="0.2">
      <c r="B46" s="1225" t="s">
        <v>3405</v>
      </c>
      <c r="C46" s="1222"/>
      <c r="D46" s="1226"/>
      <c r="E46" s="1226"/>
    </row>
    <row r="47" spans="2:5" x14ac:dyDescent="0.2">
      <c r="B47" s="1223"/>
      <c r="C47" s="1222"/>
      <c r="D47" s="1222"/>
      <c r="E47" s="1222"/>
    </row>
    <row r="48" spans="2:5" x14ac:dyDescent="0.2">
      <c r="B48" s="1223" t="s">
        <v>3406</v>
      </c>
      <c r="C48" s="1224">
        <f>C41-C44</f>
        <v>0</v>
      </c>
      <c r="D48" s="1223">
        <f>D41-D44</f>
        <v>0</v>
      </c>
      <c r="E48" s="1223">
        <f>E41-E44</f>
        <v>0</v>
      </c>
    </row>
    <row r="49" spans="2:5" ht="13.5" thickBot="1" x14ac:dyDescent="0.25">
      <c r="B49" s="1227"/>
      <c r="C49" s="1228"/>
      <c r="D49" s="1227"/>
      <c r="E49" s="1227"/>
    </row>
    <row r="50" spans="2:5" ht="35.1" customHeight="1" thickBot="1" x14ac:dyDescent="0.25">
      <c r="B50" s="1212"/>
      <c r="C50" s="1212"/>
      <c r="D50" s="1212"/>
      <c r="E50" s="1212"/>
    </row>
    <row r="51" spans="2:5" x14ac:dyDescent="0.2">
      <c r="B51" s="1229" t="s">
        <v>5</v>
      </c>
      <c r="C51" s="1230" t="s">
        <v>3378</v>
      </c>
      <c r="D51" s="1231" t="s">
        <v>397</v>
      </c>
      <c r="E51" s="1230" t="s">
        <v>3379</v>
      </c>
    </row>
    <row r="52" spans="2:5" ht="13.5" thickBot="1" x14ac:dyDescent="0.25">
      <c r="B52" s="1232"/>
      <c r="C52" s="1233" t="s">
        <v>420</v>
      </c>
      <c r="D52" s="1234"/>
      <c r="E52" s="1233" t="s">
        <v>422</v>
      </c>
    </row>
    <row r="53" spans="2:5" x14ac:dyDescent="0.2">
      <c r="B53" s="1221"/>
      <c r="C53" s="1222"/>
      <c r="D53" s="1222"/>
      <c r="E53" s="1222"/>
    </row>
    <row r="54" spans="2:5" x14ac:dyDescent="0.2">
      <c r="B54" s="1226" t="s">
        <v>3407</v>
      </c>
      <c r="C54" s="1222">
        <v>159692500</v>
      </c>
      <c r="D54" s="1226">
        <v>178314245.30000001</v>
      </c>
      <c r="E54" s="1226">
        <v>178314245.30000001</v>
      </c>
    </row>
    <row r="55" spans="2:5" x14ac:dyDescent="0.2">
      <c r="B55" s="1226"/>
      <c r="C55" s="1222"/>
      <c r="D55" s="1226"/>
      <c r="E55" s="1226"/>
    </row>
    <row r="56" spans="2:5" x14ac:dyDescent="0.2">
      <c r="B56" s="1235" t="s">
        <v>3408</v>
      </c>
      <c r="C56" s="1222">
        <v>0</v>
      </c>
      <c r="D56" s="1226">
        <v>0</v>
      </c>
      <c r="E56" s="1226">
        <v>0</v>
      </c>
    </row>
    <row r="57" spans="2:5" x14ac:dyDescent="0.2">
      <c r="B57" s="1225" t="s">
        <v>3401</v>
      </c>
      <c r="C57" s="1222">
        <v>0</v>
      </c>
      <c r="D57" s="1226">
        <v>0</v>
      </c>
      <c r="E57" s="1226">
        <v>0</v>
      </c>
    </row>
    <row r="58" spans="2:5" x14ac:dyDescent="0.2">
      <c r="B58" s="1225" t="s">
        <v>3404</v>
      </c>
      <c r="C58" s="1222">
        <v>0</v>
      </c>
      <c r="D58" s="1226">
        <v>0</v>
      </c>
      <c r="E58" s="1226">
        <v>0</v>
      </c>
    </row>
    <row r="59" spans="2:5" x14ac:dyDescent="0.2">
      <c r="B59" s="1236"/>
      <c r="C59" s="1222"/>
      <c r="D59" s="1226"/>
      <c r="E59" s="1226"/>
    </row>
    <row r="60" spans="2:5" x14ac:dyDescent="0.2">
      <c r="B60" s="1236" t="s">
        <v>3387</v>
      </c>
      <c r="C60" s="1222">
        <v>159692500</v>
      </c>
      <c r="D60" s="1222">
        <v>176902165.19</v>
      </c>
      <c r="E60" s="1222">
        <v>176348946.40000001</v>
      </c>
    </row>
    <row r="61" spans="2:5" x14ac:dyDescent="0.2">
      <c r="B61" s="1236"/>
      <c r="C61" s="1222"/>
      <c r="D61" s="1222"/>
      <c r="E61" s="1222"/>
    </row>
    <row r="62" spans="2:5" x14ac:dyDescent="0.2">
      <c r="B62" s="1236" t="s">
        <v>3390</v>
      </c>
      <c r="C62" s="1237"/>
      <c r="D62" s="1222">
        <v>4728417.21</v>
      </c>
      <c r="E62" s="1222">
        <v>4728417.21</v>
      </c>
    </row>
    <row r="63" spans="2:5" x14ac:dyDescent="0.2">
      <c r="B63" s="1236"/>
      <c r="C63" s="1222"/>
      <c r="D63" s="1222"/>
      <c r="E63" s="1222"/>
    </row>
    <row r="64" spans="2:5" x14ac:dyDescent="0.2">
      <c r="B64" s="1238" t="s">
        <v>3409</v>
      </c>
      <c r="C64" s="1224">
        <v>0</v>
      </c>
      <c r="D64" s="1223">
        <v>6140497.3200000143</v>
      </c>
      <c r="E64" s="1223">
        <v>6693716.1100000059</v>
      </c>
    </row>
    <row r="65" spans="2:5" x14ac:dyDescent="0.2">
      <c r="B65" s="1238"/>
      <c r="C65" s="1224"/>
      <c r="D65" s="1223"/>
      <c r="E65" s="1223"/>
    </row>
    <row r="66" spans="2:5" ht="25.5" x14ac:dyDescent="0.2">
      <c r="B66" s="1239" t="s">
        <v>3410</v>
      </c>
      <c r="C66" s="1224">
        <v>0</v>
      </c>
      <c r="D66" s="1223">
        <v>6140497.3200000143</v>
      </c>
      <c r="E66" s="1223">
        <v>6693716.1100000059</v>
      </c>
    </row>
    <row r="67" spans="2:5" ht="13.5" thickBot="1" x14ac:dyDescent="0.25">
      <c r="B67" s="1227"/>
      <c r="C67" s="1228"/>
      <c r="D67" s="1227"/>
      <c r="E67" s="1227"/>
    </row>
    <row r="68" spans="2:5" ht="35.1" customHeight="1" thickBot="1" x14ac:dyDescent="0.25">
      <c r="B68" s="1212"/>
      <c r="C68" s="1212"/>
      <c r="D68" s="1212"/>
      <c r="E68" s="1212"/>
    </row>
    <row r="69" spans="2:5" x14ac:dyDescent="0.2">
      <c r="B69" s="1229" t="s">
        <v>5</v>
      </c>
      <c r="C69" s="1240" t="s">
        <v>3399</v>
      </c>
      <c r="D69" s="1231" t="s">
        <v>397</v>
      </c>
      <c r="E69" s="1230" t="s">
        <v>3379</v>
      </c>
    </row>
    <row r="70" spans="2:5" ht="13.5" thickBot="1" x14ac:dyDescent="0.25">
      <c r="B70" s="1232"/>
      <c r="C70" s="1241"/>
      <c r="D70" s="1234"/>
      <c r="E70" s="1233" t="s">
        <v>422</v>
      </c>
    </row>
    <row r="71" spans="2:5" x14ac:dyDescent="0.2">
      <c r="B71" s="1221"/>
      <c r="C71" s="1222"/>
      <c r="D71" s="1222"/>
      <c r="E71" s="1222"/>
    </row>
    <row r="72" spans="2:5" x14ac:dyDescent="0.2">
      <c r="B72" s="1226" t="s">
        <v>3384</v>
      </c>
      <c r="C72" s="1222">
        <v>0</v>
      </c>
      <c r="D72" s="1226">
        <v>0</v>
      </c>
      <c r="E72" s="1226">
        <v>0</v>
      </c>
    </row>
    <row r="73" spans="2:5" x14ac:dyDescent="0.2">
      <c r="B73" s="1226"/>
      <c r="C73" s="1222"/>
      <c r="D73" s="1226"/>
      <c r="E73" s="1226"/>
    </row>
    <row r="74" spans="2:5" ht="25.5" x14ac:dyDescent="0.2">
      <c r="B74" s="1242" t="s">
        <v>3411</v>
      </c>
      <c r="C74" s="1222">
        <v>0</v>
      </c>
      <c r="D74" s="1226">
        <v>0</v>
      </c>
      <c r="E74" s="1226">
        <v>0</v>
      </c>
    </row>
    <row r="75" spans="2:5" x14ac:dyDescent="0.2">
      <c r="B75" s="1225" t="s">
        <v>3402</v>
      </c>
      <c r="C75" s="1222">
        <v>0</v>
      </c>
      <c r="D75" s="1226">
        <v>0</v>
      </c>
      <c r="E75" s="1226">
        <v>0</v>
      </c>
    </row>
    <row r="76" spans="2:5" x14ac:dyDescent="0.2">
      <c r="B76" s="1225" t="s">
        <v>3405</v>
      </c>
      <c r="C76" s="1222">
        <v>0</v>
      </c>
      <c r="D76" s="1226">
        <v>0</v>
      </c>
      <c r="E76" s="1226">
        <v>0</v>
      </c>
    </row>
    <row r="77" spans="2:5" x14ac:dyDescent="0.2">
      <c r="B77" s="1236"/>
      <c r="C77" s="1222"/>
      <c r="D77" s="1226"/>
      <c r="E77" s="1226"/>
    </row>
    <row r="78" spans="2:5" x14ac:dyDescent="0.2">
      <c r="B78" s="1236" t="s">
        <v>3412</v>
      </c>
      <c r="C78" s="1222">
        <v>0</v>
      </c>
      <c r="D78" s="1222">
        <v>0</v>
      </c>
      <c r="E78" s="1222">
        <v>0</v>
      </c>
    </row>
    <row r="79" spans="2:5" x14ac:dyDescent="0.2">
      <c r="B79" s="1236"/>
      <c r="C79" s="1222"/>
      <c r="D79" s="1222"/>
      <c r="E79" s="1222"/>
    </row>
    <row r="80" spans="2:5" x14ac:dyDescent="0.2">
      <c r="B80" s="1236" t="s">
        <v>3391</v>
      </c>
      <c r="C80" s="1237"/>
      <c r="D80" s="1222">
        <v>0</v>
      </c>
      <c r="E80" s="1222">
        <v>0</v>
      </c>
    </row>
    <row r="81" spans="2:5" x14ac:dyDescent="0.2">
      <c r="B81" s="1236"/>
      <c r="C81" s="1222"/>
      <c r="D81" s="1222"/>
      <c r="E81" s="1222"/>
    </row>
    <row r="82" spans="2:5" x14ac:dyDescent="0.2">
      <c r="B82" s="1238" t="s">
        <v>3413</v>
      </c>
      <c r="C82" s="1224">
        <v>0</v>
      </c>
      <c r="D82" s="1223">
        <v>0</v>
      </c>
      <c r="E82" s="1223">
        <v>0</v>
      </c>
    </row>
    <row r="83" spans="2:5" x14ac:dyDescent="0.2">
      <c r="B83" s="1238"/>
      <c r="C83" s="1224"/>
      <c r="D83" s="1223"/>
      <c r="E83" s="1223"/>
    </row>
    <row r="84" spans="2:5" ht="25.5" x14ac:dyDescent="0.2">
      <c r="B84" s="1239" t="s">
        <v>3414</v>
      </c>
      <c r="C84" s="1224">
        <v>0</v>
      </c>
      <c r="D84" s="1223">
        <v>0</v>
      </c>
      <c r="E84" s="1223">
        <v>0</v>
      </c>
    </row>
    <row r="85" spans="2:5" ht="13.5" thickBot="1" x14ac:dyDescent="0.25">
      <c r="B85" s="1227"/>
      <c r="C85" s="1228"/>
      <c r="D85" s="1227"/>
      <c r="E85" s="1227"/>
    </row>
  </sheetData>
  <mergeCells count="15">
    <mergeCell ref="B69:B70"/>
    <mergeCell ref="C69:C70"/>
    <mergeCell ref="D69:D70"/>
    <mergeCell ref="B28:E28"/>
    <mergeCell ref="B38:B39"/>
    <mergeCell ref="C38:C39"/>
    <mergeCell ref="D38:D39"/>
    <mergeCell ref="B51:B52"/>
    <mergeCell ref="D51:D52"/>
    <mergeCell ref="B2:E2"/>
    <mergeCell ref="B3:E3"/>
    <mergeCell ref="B4:E4"/>
    <mergeCell ref="B5:E5"/>
    <mergeCell ref="B7:B8"/>
    <mergeCell ref="D7:D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8"/>
  <sheetViews>
    <sheetView showGridLines="0" workbookViewId="0">
      <selection activeCell="K18" sqref="K18"/>
    </sheetView>
  </sheetViews>
  <sheetFormatPr baseColWidth="10" defaultColWidth="11" defaultRowHeight="12.75" x14ac:dyDescent="0.2"/>
  <cols>
    <col min="1" max="1" width="2.140625" style="1115" customWidth="1"/>
    <col min="2" max="2" width="38.7109375" style="1115" customWidth="1"/>
    <col min="3" max="3" width="18.140625" style="1243" customWidth="1"/>
    <col min="4" max="4" width="18" style="1115" customWidth="1"/>
    <col min="5" max="5" width="14.7109375" style="1243" customWidth="1"/>
    <col min="6" max="6" width="13.85546875" style="1115" customWidth="1"/>
    <col min="7" max="7" width="14.85546875" style="1115" customWidth="1"/>
    <col min="8" max="8" width="13.7109375" style="1243" customWidth="1"/>
    <col min="9" max="256" width="11" style="1115"/>
    <col min="257" max="257" width="2.140625" style="1115" customWidth="1"/>
    <col min="258" max="258" width="38.7109375" style="1115" customWidth="1"/>
    <col min="259" max="259" width="18.140625" style="1115" customWidth="1"/>
    <col min="260" max="260" width="18" style="1115" customWidth="1"/>
    <col min="261" max="261" width="14.7109375" style="1115" customWidth="1"/>
    <col min="262" max="262" width="13.85546875" style="1115" customWidth="1"/>
    <col min="263" max="263" width="14.85546875" style="1115" customWidth="1"/>
    <col min="264" max="264" width="13.7109375" style="1115" customWidth="1"/>
    <col min="265" max="512" width="11" style="1115"/>
    <col min="513" max="513" width="2.140625" style="1115" customWidth="1"/>
    <col min="514" max="514" width="38.7109375" style="1115" customWidth="1"/>
    <col min="515" max="515" width="18.140625" style="1115" customWidth="1"/>
    <col min="516" max="516" width="18" style="1115" customWidth="1"/>
    <col min="517" max="517" width="14.7109375" style="1115" customWidth="1"/>
    <col min="518" max="518" width="13.85546875" style="1115" customWidth="1"/>
    <col min="519" max="519" width="14.85546875" style="1115" customWidth="1"/>
    <col min="520" max="520" width="13.7109375" style="1115" customWidth="1"/>
    <col min="521" max="768" width="11" style="1115"/>
    <col min="769" max="769" width="2.140625" style="1115" customWidth="1"/>
    <col min="770" max="770" width="38.7109375" style="1115" customWidth="1"/>
    <col min="771" max="771" width="18.140625" style="1115" customWidth="1"/>
    <col min="772" max="772" width="18" style="1115" customWidth="1"/>
    <col min="773" max="773" width="14.7109375" style="1115" customWidth="1"/>
    <col min="774" max="774" width="13.85546875" style="1115" customWidth="1"/>
    <col min="775" max="775" width="14.85546875" style="1115" customWidth="1"/>
    <col min="776" max="776" width="13.7109375" style="1115" customWidth="1"/>
    <col min="777" max="1024" width="11" style="1115"/>
    <col min="1025" max="1025" width="2.140625" style="1115" customWidth="1"/>
    <col min="1026" max="1026" width="38.7109375" style="1115" customWidth="1"/>
    <col min="1027" max="1027" width="18.140625" style="1115" customWidth="1"/>
    <col min="1028" max="1028" width="18" style="1115" customWidth="1"/>
    <col min="1029" max="1029" width="14.7109375" style="1115" customWidth="1"/>
    <col min="1030" max="1030" width="13.85546875" style="1115" customWidth="1"/>
    <col min="1031" max="1031" width="14.85546875" style="1115" customWidth="1"/>
    <col min="1032" max="1032" width="13.7109375" style="1115" customWidth="1"/>
    <col min="1033" max="1280" width="11" style="1115"/>
    <col min="1281" max="1281" width="2.140625" style="1115" customWidth="1"/>
    <col min="1282" max="1282" width="38.7109375" style="1115" customWidth="1"/>
    <col min="1283" max="1283" width="18.140625" style="1115" customWidth="1"/>
    <col min="1284" max="1284" width="18" style="1115" customWidth="1"/>
    <col min="1285" max="1285" width="14.7109375" style="1115" customWidth="1"/>
    <col min="1286" max="1286" width="13.85546875" style="1115" customWidth="1"/>
    <col min="1287" max="1287" width="14.85546875" style="1115" customWidth="1"/>
    <col min="1288" max="1288" width="13.7109375" style="1115" customWidth="1"/>
    <col min="1289" max="1536" width="11" style="1115"/>
    <col min="1537" max="1537" width="2.140625" style="1115" customWidth="1"/>
    <col min="1538" max="1538" width="38.7109375" style="1115" customWidth="1"/>
    <col min="1539" max="1539" width="18.140625" style="1115" customWidth="1"/>
    <col min="1540" max="1540" width="18" style="1115" customWidth="1"/>
    <col min="1541" max="1541" width="14.7109375" style="1115" customWidth="1"/>
    <col min="1542" max="1542" width="13.85546875" style="1115" customWidth="1"/>
    <col min="1543" max="1543" width="14.85546875" style="1115" customWidth="1"/>
    <col min="1544" max="1544" width="13.7109375" style="1115" customWidth="1"/>
    <col min="1545" max="1792" width="11" style="1115"/>
    <col min="1793" max="1793" width="2.140625" style="1115" customWidth="1"/>
    <col min="1794" max="1794" width="38.7109375" style="1115" customWidth="1"/>
    <col min="1795" max="1795" width="18.140625" style="1115" customWidth="1"/>
    <col min="1796" max="1796" width="18" style="1115" customWidth="1"/>
    <col min="1797" max="1797" width="14.7109375" style="1115" customWidth="1"/>
    <col min="1798" max="1798" width="13.85546875" style="1115" customWidth="1"/>
    <col min="1799" max="1799" width="14.85546875" style="1115" customWidth="1"/>
    <col min="1800" max="1800" width="13.7109375" style="1115" customWidth="1"/>
    <col min="1801" max="2048" width="11" style="1115"/>
    <col min="2049" max="2049" width="2.140625" style="1115" customWidth="1"/>
    <col min="2050" max="2050" width="38.7109375" style="1115" customWidth="1"/>
    <col min="2051" max="2051" width="18.140625" style="1115" customWidth="1"/>
    <col min="2052" max="2052" width="18" style="1115" customWidth="1"/>
    <col min="2053" max="2053" width="14.7109375" style="1115" customWidth="1"/>
    <col min="2054" max="2054" width="13.85546875" style="1115" customWidth="1"/>
    <col min="2055" max="2055" width="14.85546875" style="1115" customWidth="1"/>
    <col min="2056" max="2056" width="13.7109375" style="1115" customWidth="1"/>
    <col min="2057" max="2304" width="11" style="1115"/>
    <col min="2305" max="2305" width="2.140625" style="1115" customWidth="1"/>
    <col min="2306" max="2306" width="38.7109375" style="1115" customWidth="1"/>
    <col min="2307" max="2307" width="18.140625" style="1115" customWidth="1"/>
    <col min="2308" max="2308" width="18" style="1115" customWidth="1"/>
    <col min="2309" max="2309" width="14.7109375" style="1115" customWidth="1"/>
    <col min="2310" max="2310" width="13.85546875" style="1115" customWidth="1"/>
    <col min="2311" max="2311" width="14.85546875" style="1115" customWidth="1"/>
    <col min="2312" max="2312" width="13.7109375" style="1115" customWidth="1"/>
    <col min="2313" max="2560" width="11" style="1115"/>
    <col min="2561" max="2561" width="2.140625" style="1115" customWidth="1"/>
    <col min="2562" max="2562" width="38.7109375" style="1115" customWidth="1"/>
    <col min="2563" max="2563" width="18.140625" style="1115" customWidth="1"/>
    <col min="2564" max="2564" width="18" style="1115" customWidth="1"/>
    <col min="2565" max="2565" width="14.7109375" style="1115" customWidth="1"/>
    <col min="2566" max="2566" width="13.85546875" style="1115" customWidth="1"/>
    <col min="2567" max="2567" width="14.85546875" style="1115" customWidth="1"/>
    <col min="2568" max="2568" width="13.7109375" style="1115" customWidth="1"/>
    <col min="2569" max="2816" width="11" style="1115"/>
    <col min="2817" max="2817" width="2.140625" style="1115" customWidth="1"/>
    <col min="2818" max="2818" width="38.7109375" style="1115" customWidth="1"/>
    <col min="2819" max="2819" width="18.140625" style="1115" customWidth="1"/>
    <col min="2820" max="2820" width="18" style="1115" customWidth="1"/>
    <col min="2821" max="2821" width="14.7109375" style="1115" customWidth="1"/>
    <col min="2822" max="2822" width="13.85546875" style="1115" customWidth="1"/>
    <col min="2823" max="2823" width="14.85546875" style="1115" customWidth="1"/>
    <col min="2824" max="2824" width="13.7109375" style="1115" customWidth="1"/>
    <col min="2825" max="3072" width="11" style="1115"/>
    <col min="3073" max="3073" width="2.140625" style="1115" customWidth="1"/>
    <col min="3074" max="3074" width="38.7109375" style="1115" customWidth="1"/>
    <col min="3075" max="3075" width="18.140625" style="1115" customWidth="1"/>
    <col min="3076" max="3076" width="18" style="1115" customWidth="1"/>
    <col min="3077" max="3077" width="14.7109375" style="1115" customWidth="1"/>
    <col min="3078" max="3078" width="13.85546875" style="1115" customWidth="1"/>
    <col min="3079" max="3079" width="14.85546875" style="1115" customWidth="1"/>
    <col min="3080" max="3080" width="13.7109375" style="1115" customWidth="1"/>
    <col min="3081" max="3328" width="11" style="1115"/>
    <col min="3329" max="3329" width="2.140625" style="1115" customWidth="1"/>
    <col min="3330" max="3330" width="38.7109375" style="1115" customWidth="1"/>
    <col min="3331" max="3331" width="18.140625" style="1115" customWidth="1"/>
    <col min="3332" max="3332" width="18" style="1115" customWidth="1"/>
    <col min="3333" max="3333" width="14.7109375" style="1115" customWidth="1"/>
    <col min="3334" max="3334" width="13.85546875" style="1115" customWidth="1"/>
    <col min="3335" max="3335" width="14.85546875" style="1115" customWidth="1"/>
    <col min="3336" max="3336" width="13.7109375" style="1115" customWidth="1"/>
    <col min="3337" max="3584" width="11" style="1115"/>
    <col min="3585" max="3585" width="2.140625" style="1115" customWidth="1"/>
    <col min="3586" max="3586" width="38.7109375" style="1115" customWidth="1"/>
    <col min="3587" max="3587" width="18.140625" style="1115" customWidth="1"/>
    <col min="3588" max="3588" width="18" style="1115" customWidth="1"/>
    <col min="3589" max="3589" width="14.7109375" style="1115" customWidth="1"/>
    <col min="3590" max="3590" width="13.85546875" style="1115" customWidth="1"/>
    <col min="3591" max="3591" width="14.85546875" style="1115" customWidth="1"/>
    <col min="3592" max="3592" width="13.7109375" style="1115" customWidth="1"/>
    <col min="3593" max="3840" width="11" style="1115"/>
    <col min="3841" max="3841" width="2.140625" style="1115" customWidth="1"/>
    <col min="3842" max="3842" width="38.7109375" style="1115" customWidth="1"/>
    <col min="3843" max="3843" width="18.140625" style="1115" customWidth="1"/>
    <col min="3844" max="3844" width="18" style="1115" customWidth="1"/>
    <col min="3845" max="3845" width="14.7109375" style="1115" customWidth="1"/>
    <col min="3846" max="3846" width="13.85546875" style="1115" customWidth="1"/>
    <col min="3847" max="3847" width="14.85546875" style="1115" customWidth="1"/>
    <col min="3848" max="3848" width="13.7109375" style="1115" customWidth="1"/>
    <col min="3849" max="4096" width="11" style="1115"/>
    <col min="4097" max="4097" width="2.140625" style="1115" customWidth="1"/>
    <col min="4098" max="4098" width="38.7109375" style="1115" customWidth="1"/>
    <col min="4099" max="4099" width="18.140625" style="1115" customWidth="1"/>
    <col min="4100" max="4100" width="18" style="1115" customWidth="1"/>
    <col min="4101" max="4101" width="14.7109375" style="1115" customWidth="1"/>
    <col min="4102" max="4102" width="13.85546875" style="1115" customWidth="1"/>
    <col min="4103" max="4103" width="14.85546875" style="1115" customWidth="1"/>
    <col min="4104" max="4104" width="13.7109375" style="1115" customWidth="1"/>
    <col min="4105" max="4352" width="11" style="1115"/>
    <col min="4353" max="4353" width="2.140625" style="1115" customWidth="1"/>
    <col min="4354" max="4354" width="38.7109375" style="1115" customWidth="1"/>
    <col min="4355" max="4355" width="18.140625" style="1115" customWidth="1"/>
    <col min="4356" max="4356" width="18" style="1115" customWidth="1"/>
    <col min="4357" max="4357" width="14.7109375" style="1115" customWidth="1"/>
    <col min="4358" max="4358" width="13.85546875" style="1115" customWidth="1"/>
    <col min="4359" max="4359" width="14.85546875" style="1115" customWidth="1"/>
    <col min="4360" max="4360" width="13.7109375" style="1115" customWidth="1"/>
    <col min="4361" max="4608" width="11" style="1115"/>
    <col min="4609" max="4609" width="2.140625" style="1115" customWidth="1"/>
    <col min="4610" max="4610" width="38.7109375" style="1115" customWidth="1"/>
    <col min="4611" max="4611" width="18.140625" style="1115" customWidth="1"/>
    <col min="4612" max="4612" width="18" style="1115" customWidth="1"/>
    <col min="4613" max="4613" width="14.7109375" style="1115" customWidth="1"/>
    <col min="4614" max="4614" width="13.85546875" style="1115" customWidth="1"/>
    <col min="4615" max="4615" width="14.85546875" style="1115" customWidth="1"/>
    <col min="4616" max="4616" width="13.7109375" style="1115" customWidth="1"/>
    <col min="4617" max="4864" width="11" style="1115"/>
    <col min="4865" max="4865" width="2.140625" style="1115" customWidth="1"/>
    <col min="4866" max="4866" width="38.7109375" style="1115" customWidth="1"/>
    <col min="4867" max="4867" width="18.140625" style="1115" customWidth="1"/>
    <col min="4868" max="4868" width="18" style="1115" customWidth="1"/>
    <col min="4869" max="4869" width="14.7109375" style="1115" customWidth="1"/>
    <col min="4870" max="4870" width="13.85546875" style="1115" customWidth="1"/>
    <col min="4871" max="4871" width="14.85546875" style="1115" customWidth="1"/>
    <col min="4872" max="4872" width="13.7109375" style="1115" customWidth="1"/>
    <col min="4873" max="5120" width="11" style="1115"/>
    <col min="5121" max="5121" width="2.140625" style="1115" customWidth="1"/>
    <col min="5122" max="5122" width="38.7109375" style="1115" customWidth="1"/>
    <col min="5123" max="5123" width="18.140625" style="1115" customWidth="1"/>
    <col min="5124" max="5124" width="18" style="1115" customWidth="1"/>
    <col min="5125" max="5125" width="14.7109375" style="1115" customWidth="1"/>
    <col min="5126" max="5126" width="13.85546875" style="1115" customWidth="1"/>
    <col min="5127" max="5127" width="14.85546875" style="1115" customWidth="1"/>
    <col min="5128" max="5128" width="13.7109375" style="1115" customWidth="1"/>
    <col min="5129" max="5376" width="11" style="1115"/>
    <col min="5377" max="5377" width="2.140625" style="1115" customWidth="1"/>
    <col min="5378" max="5378" width="38.7109375" style="1115" customWidth="1"/>
    <col min="5379" max="5379" width="18.140625" style="1115" customWidth="1"/>
    <col min="5380" max="5380" width="18" style="1115" customWidth="1"/>
    <col min="5381" max="5381" width="14.7109375" style="1115" customWidth="1"/>
    <col min="5382" max="5382" width="13.85546875" style="1115" customWidth="1"/>
    <col min="5383" max="5383" width="14.85546875" style="1115" customWidth="1"/>
    <col min="5384" max="5384" width="13.7109375" style="1115" customWidth="1"/>
    <col min="5385" max="5632" width="11" style="1115"/>
    <col min="5633" max="5633" width="2.140625" style="1115" customWidth="1"/>
    <col min="5634" max="5634" width="38.7109375" style="1115" customWidth="1"/>
    <col min="5635" max="5635" width="18.140625" style="1115" customWidth="1"/>
    <col min="5636" max="5636" width="18" style="1115" customWidth="1"/>
    <col min="5637" max="5637" width="14.7109375" style="1115" customWidth="1"/>
    <col min="5638" max="5638" width="13.85546875" style="1115" customWidth="1"/>
    <col min="5639" max="5639" width="14.85546875" style="1115" customWidth="1"/>
    <col min="5640" max="5640" width="13.7109375" style="1115" customWidth="1"/>
    <col min="5641" max="5888" width="11" style="1115"/>
    <col min="5889" max="5889" width="2.140625" style="1115" customWidth="1"/>
    <col min="5890" max="5890" width="38.7109375" style="1115" customWidth="1"/>
    <col min="5891" max="5891" width="18.140625" style="1115" customWidth="1"/>
    <col min="5892" max="5892" width="18" style="1115" customWidth="1"/>
    <col min="5893" max="5893" width="14.7109375" style="1115" customWidth="1"/>
    <col min="5894" max="5894" width="13.85546875" style="1115" customWidth="1"/>
    <col min="5895" max="5895" width="14.85546875" style="1115" customWidth="1"/>
    <col min="5896" max="5896" width="13.7109375" style="1115" customWidth="1"/>
    <col min="5897" max="6144" width="11" style="1115"/>
    <col min="6145" max="6145" width="2.140625" style="1115" customWidth="1"/>
    <col min="6146" max="6146" width="38.7109375" style="1115" customWidth="1"/>
    <col min="6147" max="6147" width="18.140625" style="1115" customWidth="1"/>
    <col min="6148" max="6148" width="18" style="1115" customWidth="1"/>
    <col min="6149" max="6149" width="14.7109375" style="1115" customWidth="1"/>
    <col min="6150" max="6150" width="13.85546875" style="1115" customWidth="1"/>
    <col min="6151" max="6151" width="14.85546875" style="1115" customWidth="1"/>
    <col min="6152" max="6152" width="13.7109375" style="1115" customWidth="1"/>
    <col min="6153" max="6400" width="11" style="1115"/>
    <col min="6401" max="6401" width="2.140625" style="1115" customWidth="1"/>
    <col min="6402" max="6402" width="38.7109375" style="1115" customWidth="1"/>
    <col min="6403" max="6403" width="18.140625" style="1115" customWidth="1"/>
    <col min="6404" max="6404" width="18" style="1115" customWidth="1"/>
    <col min="6405" max="6405" width="14.7109375" style="1115" customWidth="1"/>
    <col min="6406" max="6406" width="13.85546875" style="1115" customWidth="1"/>
    <col min="6407" max="6407" width="14.85546875" style="1115" customWidth="1"/>
    <col min="6408" max="6408" width="13.7109375" style="1115" customWidth="1"/>
    <col min="6409" max="6656" width="11" style="1115"/>
    <col min="6657" max="6657" width="2.140625" style="1115" customWidth="1"/>
    <col min="6658" max="6658" width="38.7109375" style="1115" customWidth="1"/>
    <col min="6659" max="6659" width="18.140625" style="1115" customWidth="1"/>
    <col min="6660" max="6660" width="18" style="1115" customWidth="1"/>
    <col min="6661" max="6661" width="14.7109375" style="1115" customWidth="1"/>
    <col min="6662" max="6662" width="13.85546875" style="1115" customWidth="1"/>
    <col min="6663" max="6663" width="14.85546875" style="1115" customWidth="1"/>
    <col min="6664" max="6664" width="13.7109375" style="1115" customWidth="1"/>
    <col min="6665" max="6912" width="11" style="1115"/>
    <col min="6913" max="6913" width="2.140625" style="1115" customWidth="1"/>
    <col min="6914" max="6914" width="38.7109375" style="1115" customWidth="1"/>
    <col min="6915" max="6915" width="18.140625" style="1115" customWidth="1"/>
    <col min="6916" max="6916" width="18" style="1115" customWidth="1"/>
    <col min="6917" max="6917" width="14.7109375" style="1115" customWidth="1"/>
    <col min="6918" max="6918" width="13.85546875" style="1115" customWidth="1"/>
    <col min="6919" max="6919" width="14.85546875" style="1115" customWidth="1"/>
    <col min="6920" max="6920" width="13.7109375" style="1115" customWidth="1"/>
    <col min="6921" max="7168" width="11" style="1115"/>
    <col min="7169" max="7169" width="2.140625" style="1115" customWidth="1"/>
    <col min="7170" max="7170" width="38.7109375" style="1115" customWidth="1"/>
    <col min="7171" max="7171" width="18.140625" style="1115" customWidth="1"/>
    <col min="7172" max="7172" width="18" style="1115" customWidth="1"/>
    <col min="7173" max="7173" width="14.7109375" style="1115" customWidth="1"/>
    <col min="7174" max="7174" width="13.85546875" style="1115" customWidth="1"/>
    <col min="7175" max="7175" width="14.85546875" style="1115" customWidth="1"/>
    <col min="7176" max="7176" width="13.7109375" style="1115" customWidth="1"/>
    <col min="7177" max="7424" width="11" style="1115"/>
    <col min="7425" max="7425" width="2.140625" style="1115" customWidth="1"/>
    <col min="7426" max="7426" width="38.7109375" style="1115" customWidth="1"/>
    <col min="7427" max="7427" width="18.140625" style="1115" customWidth="1"/>
    <col min="7428" max="7428" width="18" style="1115" customWidth="1"/>
    <col min="7429" max="7429" width="14.7109375" style="1115" customWidth="1"/>
    <col min="7430" max="7430" width="13.85546875" style="1115" customWidth="1"/>
    <col min="7431" max="7431" width="14.85546875" style="1115" customWidth="1"/>
    <col min="7432" max="7432" width="13.7109375" style="1115" customWidth="1"/>
    <col min="7433" max="7680" width="11" style="1115"/>
    <col min="7681" max="7681" width="2.140625" style="1115" customWidth="1"/>
    <col min="7682" max="7682" width="38.7109375" style="1115" customWidth="1"/>
    <col min="7683" max="7683" width="18.140625" style="1115" customWidth="1"/>
    <col min="7684" max="7684" width="18" style="1115" customWidth="1"/>
    <col min="7685" max="7685" width="14.7109375" style="1115" customWidth="1"/>
    <col min="7686" max="7686" width="13.85546875" style="1115" customWidth="1"/>
    <col min="7687" max="7687" width="14.85546875" style="1115" customWidth="1"/>
    <col min="7688" max="7688" width="13.7109375" style="1115" customWidth="1"/>
    <col min="7689" max="7936" width="11" style="1115"/>
    <col min="7937" max="7937" width="2.140625" style="1115" customWidth="1"/>
    <col min="7938" max="7938" width="38.7109375" style="1115" customWidth="1"/>
    <col min="7939" max="7939" width="18.140625" style="1115" customWidth="1"/>
    <col min="7940" max="7940" width="18" style="1115" customWidth="1"/>
    <col min="7941" max="7941" width="14.7109375" style="1115" customWidth="1"/>
    <col min="7942" max="7942" width="13.85546875" style="1115" customWidth="1"/>
    <col min="7943" max="7943" width="14.85546875" style="1115" customWidth="1"/>
    <col min="7944" max="7944" width="13.7109375" style="1115" customWidth="1"/>
    <col min="7945" max="8192" width="11" style="1115"/>
    <col min="8193" max="8193" width="2.140625" style="1115" customWidth="1"/>
    <col min="8194" max="8194" width="38.7109375" style="1115" customWidth="1"/>
    <col min="8195" max="8195" width="18.140625" style="1115" customWidth="1"/>
    <col min="8196" max="8196" width="18" style="1115" customWidth="1"/>
    <col min="8197" max="8197" width="14.7109375" style="1115" customWidth="1"/>
    <col min="8198" max="8198" width="13.85546875" style="1115" customWidth="1"/>
    <col min="8199" max="8199" width="14.85546875" style="1115" customWidth="1"/>
    <col min="8200" max="8200" width="13.7109375" style="1115" customWidth="1"/>
    <col min="8201" max="8448" width="11" style="1115"/>
    <col min="8449" max="8449" width="2.140625" style="1115" customWidth="1"/>
    <col min="8450" max="8450" width="38.7109375" style="1115" customWidth="1"/>
    <col min="8451" max="8451" width="18.140625" style="1115" customWidth="1"/>
    <col min="8452" max="8452" width="18" style="1115" customWidth="1"/>
    <col min="8453" max="8453" width="14.7109375" style="1115" customWidth="1"/>
    <col min="8454" max="8454" width="13.85546875" style="1115" customWidth="1"/>
    <col min="8455" max="8455" width="14.85546875" style="1115" customWidth="1"/>
    <col min="8456" max="8456" width="13.7109375" style="1115" customWidth="1"/>
    <col min="8457" max="8704" width="11" style="1115"/>
    <col min="8705" max="8705" width="2.140625" style="1115" customWidth="1"/>
    <col min="8706" max="8706" width="38.7109375" style="1115" customWidth="1"/>
    <col min="8707" max="8707" width="18.140625" style="1115" customWidth="1"/>
    <col min="8708" max="8708" width="18" style="1115" customWidth="1"/>
    <col min="8709" max="8709" width="14.7109375" style="1115" customWidth="1"/>
    <col min="8710" max="8710" width="13.85546875" style="1115" customWidth="1"/>
    <col min="8711" max="8711" width="14.85546875" style="1115" customWidth="1"/>
    <col min="8712" max="8712" width="13.7109375" style="1115" customWidth="1"/>
    <col min="8713" max="8960" width="11" style="1115"/>
    <col min="8961" max="8961" width="2.140625" style="1115" customWidth="1"/>
    <col min="8962" max="8962" width="38.7109375" style="1115" customWidth="1"/>
    <col min="8963" max="8963" width="18.140625" style="1115" customWidth="1"/>
    <col min="8964" max="8964" width="18" style="1115" customWidth="1"/>
    <col min="8965" max="8965" width="14.7109375" style="1115" customWidth="1"/>
    <col min="8966" max="8966" width="13.85546875" style="1115" customWidth="1"/>
    <col min="8967" max="8967" width="14.85546875" style="1115" customWidth="1"/>
    <col min="8968" max="8968" width="13.7109375" style="1115" customWidth="1"/>
    <col min="8969" max="9216" width="11" style="1115"/>
    <col min="9217" max="9217" width="2.140625" style="1115" customWidth="1"/>
    <col min="9218" max="9218" width="38.7109375" style="1115" customWidth="1"/>
    <col min="9219" max="9219" width="18.140625" style="1115" customWidth="1"/>
    <col min="9220" max="9220" width="18" style="1115" customWidth="1"/>
    <col min="9221" max="9221" width="14.7109375" style="1115" customWidth="1"/>
    <col min="9222" max="9222" width="13.85546875" style="1115" customWidth="1"/>
    <col min="9223" max="9223" width="14.85546875" style="1115" customWidth="1"/>
    <col min="9224" max="9224" width="13.7109375" style="1115" customWidth="1"/>
    <col min="9225" max="9472" width="11" style="1115"/>
    <col min="9473" max="9473" width="2.140625" style="1115" customWidth="1"/>
    <col min="9474" max="9474" width="38.7109375" style="1115" customWidth="1"/>
    <col min="9475" max="9475" width="18.140625" style="1115" customWidth="1"/>
    <col min="9476" max="9476" width="18" style="1115" customWidth="1"/>
    <col min="9477" max="9477" width="14.7109375" style="1115" customWidth="1"/>
    <col min="9478" max="9478" width="13.85546875" style="1115" customWidth="1"/>
    <col min="9479" max="9479" width="14.85546875" style="1115" customWidth="1"/>
    <col min="9480" max="9480" width="13.7109375" style="1115" customWidth="1"/>
    <col min="9481" max="9728" width="11" style="1115"/>
    <col min="9729" max="9729" width="2.140625" style="1115" customWidth="1"/>
    <col min="9730" max="9730" width="38.7109375" style="1115" customWidth="1"/>
    <col min="9731" max="9731" width="18.140625" style="1115" customWidth="1"/>
    <col min="9732" max="9732" width="18" style="1115" customWidth="1"/>
    <col min="9733" max="9733" width="14.7109375" style="1115" customWidth="1"/>
    <col min="9734" max="9734" width="13.85546875" style="1115" customWidth="1"/>
    <col min="9735" max="9735" width="14.85546875" style="1115" customWidth="1"/>
    <col min="9736" max="9736" width="13.7109375" style="1115" customWidth="1"/>
    <col min="9737" max="9984" width="11" style="1115"/>
    <col min="9985" max="9985" width="2.140625" style="1115" customWidth="1"/>
    <col min="9986" max="9986" width="38.7109375" style="1115" customWidth="1"/>
    <col min="9987" max="9987" width="18.140625" style="1115" customWidth="1"/>
    <col min="9988" max="9988" width="18" style="1115" customWidth="1"/>
    <col min="9989" max="9989" width="14.7109375" style="1115" customWidth="1"/>
    <col min="9990" max="9990" width="13.85546875" style="1115" customWidth="1"/>
    <col min="9991" max="9991" width="14.85546875" style="1115" customWidth="1"/>
    <col min="9992" max="9992" width="13.7109375" style="1115" customWidth="1"/>
    <col min="9993" max="10240" width="11" style="1115"/>
    <col min="10241" max="10241" width="2.140625" style="1115" customWidth="1"/>
    <col min="10242" max="10242" width="38.7109375" style="1115" customWidth="1"/>
    <col min="10243" max="10243" width="18.140625" style="1115" customWidth="1"/>
    <col min="10244" max="10244" width="18" style="1115" customWidth="1"/>
    <col min="10245" max="10245" width="14.7109375" style="1115" customWidth="1"/>
    <col min="10246" max="10246" width="13.85546875" style="1115" customWidth="1"/>
    <col min="10247" max="10247" width="14.85546875" style="1115" customWidth="1"/>
    <col min="10248" max="10248" width="13.7109375" style="1115" customWidth="1"/>
    <col min="10249" max="10496" width="11" style="1115"/>
    <col min="10497" max="10497" width="2.140625" style="1115" customWidth="1"/>
    <col min="10498" max="10498" width="38.7109375" style="1115" customWidth="1"/>
    <col min="10499" max="10499" width="18.140625" style="1115" customWidth="1"/>
    <col min="10500" max="10500" width="18" style="1115" customWidth="1"/>
    <col min="10501" max="10501" width="14.7109375" style="1115" customWidth="1"/>
    <col min="10502" max="10502" width="13.85546875" style="1115" customWidth="1"/>
    <col min="10503" max="10503" width="14.85546875" style="1115" customWidth="1"/>
    <col min="10504" max="10504" width="13.7109375" style="1115" customWidth="1"/>
    <col min="10505" max="10752" width="11" style="1115"/>
    <col min="10753" max="10753" width="2.140625" style="1115" customWidth="1"/>
    <col min="10754" max="10754" width="38.7109375" style="1115" customWidth="1"/>
    <col min="10755" max="10755" width="18.140625" style="1115" customWidth="1"/>
    <col min="10756" max="10756" width="18" style="1115" customWidth="1"/>
    <col min="10757" max="10757" width="14.7109375" style="1115" customWidth="1"/>
    <col min="10758" max="10758" width="13.85546875" style="1115" customWidth="1"/>
    <col min="10759" max="10759" width="14.85546875" style="1115" customWidth="1"/>
    <col min="10760" max="10760" width="13.7109375" style="1115" customWidth="1"/>
    <col min="10761" max="11008" width="11" style="1115"/>
    <col min="11009" max="11009" width="2.140625" style="1115" customWidth="1"/>
    <col min="11010" max="11010" width="38.7109375" style="1115" customWidth="1"/>
    <col min="11011" max="11011" width="18.140625" style="1115" customWidth="1"/>
    <col min="11012" max="11012" width="18" style="1115" customWidth="1"/>
    <col min="11013" max="11013" width="14.7109375" style="1115" customWidth="1"/>
    <col min="11014" max="11014" width="13.85546875" style="1115" customWidth="1"/>
    <col min="11015" max="11015" width="14.85546875" style="1115" customWidth="1"/>
    <col min="11016" max="11016" width="13.7109375" style="1115" customWidth="1"/>
    <col min="11017" max="11264" width="11" style="1115"/>
    <col min="11265" max="11265" width="2.140625" style="1115" customWidth="1"/>
    <col min="11266" max="11266" width="38.7109375" style="1115" customWidth="1"/>
    <col min="11267" max="11267" width="18.140625" style="1115" customWidth="1"/>
    <col min="11268" max="11268" width="18" style="1115" customWidth="1"/>
    <col min="11269" max="11269" width="14.7109375" style="1115" customWidth="1"/>
    <col min="11270" max="11270" width="13.85546875" style="1115" customWidth="1"/>
    <col min="11271" max="11271" width="14.85546875" style="1115" customWidth="1"/>
    <col min="11272" max="11272" width="13.7109375" style="1115" customWidth="1"/>
    <col min="11273" max="11520" width="11" style="1115"/>
    <col min="11521" max="11521" width="2.140625" style="1115" customWidth="1"/>
    <col min="11522" max="11522" width="38.7109375" style="1115" customWidth="1"/>
    <col min="11523" max="11523" width="18.140625" style="1115" customWidth="1"/>
    <col min="11524" max="11524" width="18" style="1115" customWidth="1"/>
    <col min="11525" max="11525" width="14.7109375" style="1115" customWidth="1"/>
    <col min="11526" max="11526" width="13.85546875" style="1115" customWidth="1"/>
    <col min="11527" max="11527" width="14.85546875" style="1115" customWidth="1"/>
    <col min="11528" max="11528" width="13.7109375" style="1115" customWidth="1"/>
    <col min="11529" max="11776" width="11" style="1115"/>
    <col min="11777" max="11777" width="2.140625" style="1115" customWidth="1"/>
    <col min="11778" max="11778" width="38.7109375" style="1115" customWidth="1"/>
    <col min="11779" max="11779" width="18.140625" style="1115" customWidth="1"/>
    <col min="11780" max="11780" width="18" style="1115" customWidth="1"/>
    <col min="11781" max="11781" width="14.7109375" style="1115" customWidth="1"/>
    <col min="11782" max="11782" width="13.85546875" style="1115" customWidth="1"/>
    <col min="11783" max="11783" width="14.85546875" style="1115" customWidth="1"/>
    <col min="11784" max="11784" width="13.7109375" style="1115" customWidth="1"/>
    <col min="11785" max="12032" width="11" style="1115"/>
    <col min="12033" max="12033" width="2.140625" style="1115" customWidth="1"/>
    <col min="12034" max="12034" width="38.7109375" style="1115" customWidth="1"/>
    <col min="12035" max="12035" width="18.140625" style="1115" customWidth="1"/>
    <col min="12036" max="12036" width="18" style="1115" customWidth="1"/>
    <col min="12037" max="12037" width="14.7109375" style="1115" customWidth="1"/>
    <col min="12038" max="12038" width="13.85546875" style="1115" customWidth="1"/>
    <col min="12039" max="12039" width="14.85546875" style="1115" customWidth="1"/>
    <col min="12040" max="12040" width="13.7109375" style="1115" customWidth="1"/>
    <col min="12041" max="12288" width="11" style="1115"/>
    <col min="12289" max="12289" width="2.140625" style="1115" customWidth="1"/>
    <col min="12290" max="12290" width="38.7109375" style="1115" customWidth="1"/>
    <col min="12291" max="12291" width="18.140625" style="1115" customWidth="1"/>
    <col min="12292" max="12292" width="18" style="1115" customWidth="1"/>
    <col min="12293" max="12293" width="14.7109375" style="1115" customWidth="1"/>
    <col min="12294" max="12294" width="13.85546875" style="1115" customWidth="1"/>
    <col min="12295" max="12295" width="14.85546875" style="1115" customWidth="1"/>
    <col min="12296" max="12296" width="13.7109375" style="1115" customWidth="1"/>
    <col min="12297" max="12544" width="11" style="1115"/>
    <col min="12545" max="12545" width="2.140625" style="1115" customWidth="1"/>
    <col min="12546" max="12546" width="38.7109375" style="1115" customWidth="1"/>
    <col min="12547" max="12547" width="18.140625" style="1115" customWidth="1"/>
    <col min="12548" max="12548" width="18" style="1115" customWidth="1"/>
    <col min="12549" max="12549" width="14.7109375" style="1115" customWidth="1"/>
    <col min="12550" max="12550" width="13.85546875" style="1115" customWidth="1"/>
    <col min="12551" max="12551" width="14.85546875" style="1115" customWidth="1"/>
    <col min="12552" max="12552" width="13.7109375" style="1115" customWidth="1"/>
    <col min="12553" max="12800" width="11" style="1115"/>
    <col min="12801" max="12801" width="2.140625" style="1115" customWidth="1"/>
    <col min="12802" max="12802" width="38.7109375" style="1115" customWidth="1"/>
    <col min="12803" max="12803" width="18.140625" style="1115" customWidth="1"/>
    <col min="12804" max="12804" width="18" style="1115" customWidth="1"/>
    <col min="12805" max="12805" width="14.7109375" style="1115" customWidth="1"/>
    <col min="12806" max="12806" width="13.85546875" style="1115" customWidth="1"/>
    <col min="12807" max="12807" width="14.85546875" style="1115" customWidth="1"/>
    <col min="12808" max="12808" width="13.7109375" style="1115" customWidth="1"/>
    <col min="12809" max="13056" width="11" style="1115"/>
    <col min="13057" max="13057" width="2.140625" style="1115" customWidth="1"/>
    <col min="13058" max="13058" width="38.7109375" style="1115" customWidth="1"/>
    <col min="13059" max="13059" width="18.140625" style="1115" customWidth="1"/>
    <col min="13060" max="13060" width="18" style="1115" customWidth="1"/>
    <col min="13061" max="13061" width="14.7109375" style="1115" customWidth="1"/>
    <col min="13062" max="13062" width="13.85546875" style="1115" customWidth="1"/>
    <col min="13063" max="13063" width="14.85546875" style="1115" customWidth="1"/>
    <col min="13064" max="13064" width="13.7109375" style="1115" customWidth="1"/>
    <col min="13065" max="13312" width="11" style="1115"/>
    <col min="13313" max="13313" width="2.140625" style="1115" customWidth="1"/>
    <col min="13314" max="13314" width="38.7109375" style="1115" customWidth="1"/>
    <col min="13315" max="13315" width="18.140625" style="1115" customWidth="1"/>
    <col min="13316" max="13316" width="18" style="1115" customWidth="1"/>
    <col min="13317" max="13317" width="14.7109375" style="1115" customWidth="1"/>
    <col min="13318" max="13318" width="13.85546875" style="1115" customWidth="1"/>
    <col min="13319" max="13319" width="14.85546875" style="1115" customWidth="1"/>
    <col min="13320" max="13320" width="13.7109375" style="1115" customWidth="1"/>
    <col min="13321" max="13568" width="11" style="1115"/>
    <col min="13569" max="13569" width="2.140625" style="1115" customWidth="1"/>
    <col min="13570" max="13570" width="38.7109375" style="1115" customWidth="1"/>
    <col min="13571" max="13571" width="18.140625" style="1115" customWidth="1"/>
    <col min="13572" max="13572" width="18" style="1115" customWidth="1"/>
    <col min="13573" max="13573" width="14.7109375" style="1115" customWidth="1"/>
    <col min="13574" max="13574" width="13.85546875" style="1115" customWidth="1"/>
    <col min="13575" max="13575" width="14.85546875" style="1115" customWidth="1"/>
    <col min="13576" max="13576" width="13.7109375" style="1115" customWidth="1"/>
    <col min="13577" max="13824" width="11" style="1115"/>
    <col min="13825" max="13825" width="2.140625" style="1115" customWidth="1"/>
    <col min="13826" max="13826" width="38.7109375" style="1115" customWidth="1"/>
    <col min="13827" max="13827" width="18.140625" style="1115" customWidth="1"/>
    <col min="13828" max="13828" width="18" style="1115" customWidth="1"/>
    <col min="13829" max="13829" width="14.7109375" style="1115" customWidth="1"/>
    <col min="13830" max="13830" width="13.85546875" style="1115" customWidth="1"/>
    <col min="13831" max="13831" width="14.85546875" style="1115" customWidth="1"/>
    <col min="13832" max="13832" width="13.7109375" style="1115" customWidth="1"/>
    <col min="13833" max="14080" width="11" style="1115"/>
    <col min="14081" max="14081" width="2.140625" style="1115" customWidth="1"/>
    <col min="14082" max="14082" width="38.7109375" style="1115" customWidth="1"/>
    <col min="14083" max="14083" width="18.140625" style="1115" customWidth="1"/>
    <col min="14084" max="14084" width="18" style="1115" customWidth="1"/>
    <col min="14085" max="14085" width="14.7109375" style="1115" customWidth="1"/>
    <col min="14086" max="14086" width="13.85546875" style="1115" customWidth="1"/>
    <col min="14087" max="14087" width="14.85546875" style="1115" customWidth="1"/>
    <col min="14088" max="14088" width="13.7109375" style="1115" customWidth="1"/>
    <col min="14089" max="14336" width="11" style="1115"/>
    <col min="14337" max="14337" width="2.140625" style="1115" customWidth="1"/>
    <col min="14338" max="14338" width="38.7109375" style="1115" customWidth="1"/>
    <col min="14339" max="14339" width="18.140625" style="1115" customWidth="1"/>
    <col min="14340" max="14340" width="18" style="1115" customWidth="1"/>
    <col min="14341" max="14341" width="14.7109375" style="1115" customWidth="1"/>
    <col min="14342" max="14342" width="13.85546875" style="1115" customWidth="1"/>
    <col min="14343" max="14343" width="14.85546875" style="1115" customWidth="1"/>
    <col min="14344" max="14344" width="13.7109375" style="1115" customWidth="1"/>
    <col min="14345" max="14592" width="11" style="1115"/>
    <col min="14593" max="14593" width="2.140625" style="1115" customWidth="1"/>
    <col min="14594" max="14594" width="38.7109375" style="1115" customWidth="1"/>
    <col min="14595" max="14595" width="18.140625" style="1115" customWidth="1"/>
    <col min="14596" max="14596" width="18" style="1115" customWidth="1"/>
    <col min="14597" max="14597" width="14.7109375" style="1115" customWidth="1"/>
    <col min="14598" max="14598" width="13.85546875" style="1115" customWidth="1"/>
    <col min="14599" max="14599" width="14.85546875" style="1115" customWidth="1"/>
    <col min="14600" max="14600" width="13.7109375" style="1115" customWidth="1"/>
    <col min="14601" max="14848" width="11" style="1115"/>
    <col min="14849" max="14849" width="2.140625" style="1115" customWidth="1"/>
    <col min="14850" max="14850" width="38.7109375" style="1115" customWidth="1"/>
    <col min="14851" max="14851" width="18.140625" style="1115" customWidth="1"/>
    <col min="14852" max="14852" width="18" style="1115" customWidth="1"/>
    <col min="14853" max="14853" width="14.7109375" style="1115" customWidth="1"/>
    <col min="14854" max="14854" width="13.85546875" style="1115" customWidth="1"/>
    <col min="14855" max="14855" width="14.85546875" style="1115" customWidth="1"/>
    <col min="14856" max="14856" width="13.7109375" style="1115" customWidth="1"/>
    <col min="14857" max="15104" width="11" style="1115"/>
    <col min="15105" max="15105" width="2.140625" style="1115" customWidth="1"/>
    <col min="15106" max="15106" width="38.7109375" style="1115" customWidth="1"/>
    <col min="15107" max="15107" width="18.140625" style="1115" customWidth="1"/>
    <col min="15108" max="15108" width="18" style="1115" customWidth="1"/>
    <col min="15109" max="15109" width="14.7109375" style="1115" customWidth="1"/>
    <col min="15110" max="15110" width="13.85546875" style="1115" customWidth="1"/>
    <col min="15111" max="15111" width="14.85546875" style="1115" customWidth="1"/>
    <col min="15112" max="15112" width="13.7109375" style="1115" customWidth="1"/>
    <col min="15113" max="15360" width="11" style="1115"/>
    <col min="15361" max="15361" width="2.140625" style="1115" customWidth="1"/>
    <col min="15362" max="15362" width="38.7109375" style="1115" customWidth="1"/>
    <col min="15363" max="15363" width="18.140625" style="1115" customWidth="1"/>
    <col min="15364" max="15364" width="18" style="1115" customWidth="1"/>
    <col min="15365" max="15365" width="14.7109375" style="1115" customWidth="1"/>
    <col min="15366" max="15366" width="13.85546875" style="1115" customWidth="1"/>
    <col min="15367" max="15367" width="14.85546875" style="1115" customWidth="1"/>
    <col min="15368" max="15368" width="13.7109375" style="1115" customWidth="1"/>
    <col min="15369" max="15616" width="11" style="1115"/>
    <col min="15617" max="15617" width="2.140625" style="1115" customWidth="1"/>
    <col min="15618" max="15618" width="38.7109375" style="1115" customWidth="1"/>
    <col min="15619" max="15619" width="18.140625" style="1115" customWidth="1"/>
    <col min="15620" max="15620" width="18" style="1115" customWidth="1"/>
    <col min="15621" max="15621" width="14.7109375" style="1115" customWidth="1"/>
    <col min="15622" max="15622" width="13.85546875" style="1115" customWidth="1"/>
    <col min="15623" max="15623" width="14.85546875" style="1115" customWidth="1"/>
    <col min="15624" max="15624" width="13.7109375" style="1115" customWidth="1"/>
    <col min="15625" max="15872" width="11" style="1115"/>
    <col min="15873" max="15873" width="2.140625" style="1115" customWidth="1"/>
    <col min="15874" max="15874" width="38.7109375" style="1115" customWidth="1"/>
    <col min="15875" max="15875" width="18.140625" style="1115" customWidth="1"/>
    <col min="15876" max="15876" width="18" style="1115" customWidth="1"/>
    <col min="15877" max="15877" width="14.7109375" style="1115" customWidth="1"/>
    <col min="15878" max="15878" width="13.85546875" style="1115" customWidth="1"/>
    <col min="15879" max="15879" width="14.85546875" style="1115" customWidth="1"/>
    <col min="15880" max="15880" width="13.7109375" style="1115" customWidth="1"/>
    <col min="15881" max="16128" width="11" style="1115"/>
    <col min="16129" max="16129" width="2.140625" style="1115" customWidth="1"/>
    <col min="16130" max="16130" width="38.7109375" style="1115" customWidth="1"/>
    <col min="16131" max="16131" width="18.140625" style="1115" customWidth="1"/>
    <col min="16132" max="16132" width="18" style="1115" customWidth="1"/>
    <col min="16133" max="16133" width="14.7109375" style="1115" customWidth="1"/>
    <col min="16134" max="16134" width="13.85546875" style="1115" customWidth="1"/>
    <col min="16135" max="16135" width="14.85546875" style="1115" customWidth="1"/>
    <col min="16136" max="16136" width="13.7109375" style="1115" customWidth="1"/>
    <col min="16137" max="16384" width="11" style="1115"/>
  </cols>
  <sheetData>
    <row r="1" spans="2:8" ht="13.5" thickBot="1" x14ac:dyDescent="0.25"/>
    <row r="2" spans="2:8" x14ac:dyDescent="0.2">
      <c r="B2" s="1167" t="s">
        <v>3180</v>
      </c>
      <c r="C2" s="1168"/>
      <c r="D2" s="1168"/>
      <c r="E2" s="1168"/>
      <c r="F2" s="1168"/>
      <c r="G2" s="1168"/>
      <c r="H2" s="1169"/>
    </row>
    <row r="3" spans="2:8" x14ac:dyDescent="0.2">
      <c r="B3" s="1185" t="s">
        <v>3415</v>
      </c>
      <c r="C3" s="1186"/>
      <c r="D3" s="1186"/>
      <c r="E3" s="1186"/>
      <c r="F3" s="1186"/>
      <c r="G3" s="1186"/>
      <c r="H3" s="1187"/>
    </row>
    <row r="4" spans="2:8" x14ac:dyDescent="0.2">
      <c r="B4" s="1185" t="s">
        <v>3300</v>
      </c>
      <c r="C4" s="1186"/>
      <c r="D4" s="1186"/>
      <c r="E4" s="1186"/>
      <c r="F4" s="1186"/>
      <c r="G4" s="1186"/>
      <c r="H4" s="1187"/>
    </row>
    <row r="5" spans="2:8" ht="13.5" thickBot="1" x14ac:dyDescent="0.25">
      <c r="B5" s="1188" t="s">
        <v>3183</v>
      </c>
      <c r="C5" s="1189"/>
      <c r="D5" s="1189"/>
      <c r="E5" s="1189"/>
      <c r="F5" s="1189"/>
      <c r="G5" s="1189"/>
      <c r="H5" s="1190"/>
    </row>
    <row r="6" spans="2:8" ht="13.5" thickBot="1" x14ac:dyDescent="0.25">
      <c r="B6" s="1261"/>
      <c r="C6" s="1262" t="s">
        <v>392</v>
      </c>
      <c r="D6" s="1263"/>
      <c r="E6" s="1263"/>
      <c r="F6" s="1263"/>
      <c r="G6" s="1264"/>
      <c r="H6" s="1265" t="s">
        <v>3416</v>
      </c>
    </row>
    <row r="7" spans="2:8" x14ac:dyDescent="0.2">
      <c r="B7" s="1266" t="s">
        <v>5</v>
      </c>
      <c r="C7" s="1265" t="s">
        <v>3417</v>
      </c>
      <c r="D7" s="1194" t="s">
        <v>421</v>
      </c>
      <c r="E7" s="1265" t="s">
        <v>396</v>
      </c>
      <c r="F7" s="1265" t="s">
        <v>397</v>
      </c>
      <c r="G7" s="1265" t="s">
        <v>398</v>
      </c>
      <c r="H7" s="1267"/>
    </row>
    <row r="8" spans="2:8" ht="13.5" thickBot="1" x14ac:dyDescent="0.25">
      <c r="B8" s="1268" t="s">
        <v>3309</v>
      </c>
      <c r="C8" s="1269"/>
      <c r="D8" s="1197"/>
      <c r="E8" s="1269"/>
      <c r="F8" s="1269"/>
      <c r="G8" s="1269"/>
      <c r="H8" s="1269"/>
    </row>
    <row r="9" spans="2:8" x14ac:dyDescent="0.2">
      <c r="B9" s="1223" t="s">
        <v>3418</v>
      </c>
      <c r="C9" s="1244"/>
      <c r="D9" s="1245"/>
      <c r="E9" s="1244"/>
      <c r="F9" s="1245"/>
      <c r="G9" s="1245"/>
      <c r="H9" s="1244"/>
    </row>
    <row r="10" spans="2:8" x14ac:dyDescent="0.2">
      <c r="B10" s="1236" t="s">
        <v>3419</v>
      </c>
      <c r="C10" s="1244"/>
      <c r="D10" s="1245"/>
      <c r="E10" s="1244">
        <v>0</v>
      </c>
      <c r="F10" s="1245"/>
      <c r="G10" s="1245"/>
      <c r="H10" s="1244">
        <v>0</v>
      </c>
    </row>
    <row r="11" spans="2:8" x14ac:dyDescent="0.2">
      <c r="B11" s="1236" t="s">
        <v>3420</v>
      </c>
      <c r="C11" s="1244"/>
      <c r="D11" s="1245"/>
      <c r="E11" s="1244">
        <v>0</v>
      </c>
      <c r="F11" s="1245"/>
      <c r="G11" s="1245"/>
      <c r="H11" s="1244">
        <v>0</v>
      </c>
    </row>
    <row r="12" spans="2:8" x14ac:dyDescent="0.2">
      <c r="B12" s="1236" t="s">
        <v>3421</v>
      </c>
      <c r="C12" s="1244"/>
      <c r="D12" s="1245"/>
      <c r="E12" s="1244">
        <v>0</v>
      </c>
      <c r="F12" s="1245"/>
      <c r="G12" s="1245"/>
      <c r="H12" s="1244">
        <v>0</v>
      </c>
    </row>
    <row r="13" spans="2:8" x14ac:dyDescent="0.2">
      <c r="B13" s="1236" t="s">
        <v>3422</v>
      </c>
      <c r="C13" s="1244"/>
      <c r="D13" s="1245"/>
      <c r="E13" s="1244">
        <v>0</v>
      </c>
      <c r="F13" s="1245"/>
      <c r="G13" s="1245"/>
      <c r="H13" s="1244">
        <v>0</v>
      </c>
    </row>
    <row r="14" spans="2:8" x14ac:dyDescent="0.2">
      <c r="B14" s="1236" t="s">
        <v>3423</v>
      </c>
      <c r="C14" s="1244">
        <v>729000</v>
      </c>
      <c r="D14" s="1245">
        <v>62336.3</v>
      </c>
      <c r="E14" s="1244">
        <v>791336.3</v>
      </c>
      <c r="F14" s="1245">
        <v>791336.3</v>
      </c>
      <c r="G14" s="1245">
        <v>791336.3</v>
      </c>
      <c r="H14" s="1244">
        <v>62336.300000000047</v>
      </c>
    </row>
    <row r="15" spans="2:8" x14ac:dyDescent="0.2">
      <c r="B15" s="1236" t="s">
        <v>3424</v>
      </c>
      <c r="C15" s="1244"/>
      <c r="D15" s="1245"/>
      <c r="E15" s="1244">
        <v>0</v>
      </c>
      <c r="F15" s="1245"/>
      <c r="G15" s="1245"/>
      <c r="H15" s="1244">
        <v>0</v>
      </c>
    </row>
    <row r="16" spans="2:8" x14ac:dyDescent="0.2">
      <c r="B16" s="1236" t="s">
        <v>3425</v>
      </c>
      <c r="C16" s="1244">
        <v>26000</v>
      </c>
      <c r="D16" s="1245">
        <v>4787826.22</v>
      </c>
      <c r="E16" s="1244">
        <v>4813826.22</v>
      </c>
      <c r="F16" s="1245">
        <v>85409</v>
      </c>
      <c r="G16" s="1245">
        <v>85409</v>
      </c>
      <c r="H16" s="1244">
        <v>59409</v>
      </c>
    </row>
    <row r="17" spans="2:8" ht="25.5" x14ac:dyDescent="0.2">
      <c r="B17" s="1242" t="s">
        <v>3426</v>
      </c>
      <c r="C17" s="1244">
        <v>0</v>
      </c>
      <c r="D17" s="1246">
        <v>0</v>
      </c>
      <c r="E17" s="1246">
        <v>0</v>
      </c>
      <c r="F17" s="1246">
        <v>0</v>
      </c>
      <c r="G17" s="1246">
        <v>0</v>
      </c>
      <c r="H17" s="1246">
        <v>0</v>
      </c>
    </row>
    <row r="18" spans="2:8" x14ac:dyDescent="0.2">
      <c r="B18" s="1247" t="s">
        <v>3427</v>
      </c>
      <c r="C18" s="1244"/>
      <c r="D18" s="1245"/>
      <c r="E18" s="1244">
        <v>0</v>
      </c>
      <c r="F18" s="1245"/>
      <c r="G18" s="1245"/>
      <c r="H18" s="1244">
        <v>0</v>
      </c>
    </row>
    <row r="19" spans="2:8" x14ac:dyDescent="0.2">
      <c r="B19" s="1247" t="s">
        <v>3428</v>
      </c>
      <c r="C19" s="1244"/>
      <c r="D19" s="1245"/>
      <c r="E19" s="1244">
        <v>0</v>
      </c>
      <c r="F19" s="1245"/>
      <c r="G19" s="1245"/>
      <c r="H19" s="1244">
        <v>0</v>
      </c>
    </row>
    <row r="20" spans="2:8" x14ac:dyDescent="0.2">
      <c r="B20" s="1247" t="s">
        <v>3429</v>
      </c>
      <c r="C20" s="1244"/>
      <c r="D20" s="1245"/>
      <c r="E20" s="1244">
        <v>0</v>
      </c>
      <c r="F20" s="1245"/>
      <c r="G20" s="1245"/>
      <c r="H20" s="1244">
        <v>0</v>
      </c>
    </row>
    <row r="21" spans="2:8" x14ac:dyDescent="0.2">
      <c r="B21" s="1247" t="s">
        <v>3430</v>
      </c>
      <c r="C21" s="1244"/>
      <c r="D21" s="1245"/>
      <c r="E21" s="1244">
        <v>0</v>
      </c>
      <c r="F21" s="1245"/>
      <c r="G21" s="1245"/>
      <c r="H21" s="1244">
        <v>0</v>
      </c>
    </row>
    <row r="22" spans="2:8" x14ac:dyDescent="0.2">
      <c r="B22" s="1247" t="s">
        <v>3431</v>
      </c>
      <c r="C22" s="1244"/>
      <c r="D22" s="1245"/>
      <c r="E22" s="1244">
        <v>0</v>
      </c>
      <c r="F22" s="1245"/>
      <c r="G22" s="1245"/>
      <c r="H22" s="1244">
        <v>0</v>
      </c>
    </row>
    <row r="23" spans="2:8" ht="25.5" x14ac:dyDescent="0.2">
      <c r="B23" s="1248" t="s">
        <v>3432</v>
      </c>
      <c r="C23" s="1244"/>
      <c r="D23" s="1245"/>
      <c r="E23" s="1244">
        <v>0</v>
      </c>
      <c r="F23" s="1245"/>
      <c r="G23" s="1245"/>
      <c r="H23" s="1244">
        <v>0</v>
      </c>
    </row>
    <row r="24" spans="2:8" ht="25.5" x14ac:dyDescent="0.2">
      <c r="B24" s="1248" t="s">
        <v>3433</v>
      </c>
      <c r="C24" s="1244"/>
      <c r="D24" s="1245"/>
      <c r="E24" s="1244">
        <v>0</v>
      </c>
      <c r="F24" s="1245"/>
      <c r="G24" s="1245"/>
      <c r="H24" s="1244">
        <v>0</v>
      </c>
    </row>
    <row r="25" spans="2:8" x14ac:dyDescent="0.2">
      <c r="B25" s="1247" t="s">
        <v>3434</v>
      </c>
      <c r="C25" s="1244"/>
      <c r="D25" s="1245"/>
      <c r="E25" s="1244">
        <v>0</v>
      </c>
      <c r="F25" s="1245"/>
      <c r="G25" s="1245"/>
      <c r="H25" s="1244">
        <v>0</v>
      </c>
    </row>
    <row r="26" spans="2:8" x14ac:dyDescent="0.2">
      <c r="B26" s="1247" t="s">
        <v>3435</v>
      </c>
      <c r="C26" s="1244"/>
      <c r="D26" s="1245"/>
      <c r="E26" s="1244">
        <v>0</v>
      </c>
      <c r="F26" s="1245"/>
      <c r="G26" s="1245"/>
      <c r="H26" s="1244">
        <v>0</v>
      </c>
    </row>
    <row r="27" spans="2:8" x14ac:dyDescent="0.2">
      <c r="B27" s="1247" t="s">
        <v>3436</v>
      </c>
      <c r="C27" s="1244"/>
      <c r="D27" s="1245"/>
      <c r="E27" s="1244">
        <v>0</v>
      </c>
      <c r="F27" s="1245"/>
      <c r="G27" s="1245"/>
      <c r="H27" s="1244">
        <v>0</v>
      </c>
    </row>
    <row r="28" spans="2:8" ht="25.5" x14ac:dyDescent="0.2">
      <c r="B28" s="1248" t="s">
        <v>3437</v>
      </c>
      <c r="C28" s="1244"/>
      <c r="D28" s="1245"/>
      <c r="E28" s="1244">
        <v>0</v>
      </c>
      <c r="F28" s="1245"/>
      <c r="G28" s="1245"/>
      <c r="H28" s="1244">
        <v>0</v>
      </c>
    </row>
    <row r="29" spans="2:8" ht="25.5" x14ac:dyDescent="0.2">
      <c r="B29" s="1242" t="s">
        <v>3438</v>
      </c>
      <c r="C29" s="1244">
        <v>0</v>
      </c>
      <c r="D29" s="1244">
        <v>0</v>
      </c>
      <c r="E29" s="1244">
        <v>0</v>
      </c>
      <c r="F29" s="1244">
        <v>0</v>
      </c>
      <c r="G29" s="1244">
        <v>0</v>
      </c>
      <c r="H29" s="1244">
        <v>0</v>
      </c>
    </row>
    <row r="30" spans="2:8" x14ac:dyDescent="0.2">
      <c r="B30" s="1247" t="s">
        <v>3439</v>
      </c>
      <c r="C30" s="1244"/>
      <c r="D30" s="1245"/>
      <c r="E30" s="1244">
        <v>0</v>
      </c>
      <c r="F30" s="1245"/>
      <c r="G30" s="1245"/>
      <c r="H30" s="1244">
        <v>0</v>
      </c>
    </row>
    <row r="31" spans="2:8" x14ac:dyDescent="0.2">
      <c r="B31" s="1247" t="s">
        <v>3440</v>
      </c>
      <c r="C31" s="1244"/>
      <c r="D31" s="1245"/>
      <c r="E31" s="1244">
        <v>0</v>
      </c>
      <c r="F31" s="1245"/>
      <c r="G31" s="1245"/>
      <c r="H31" s="1244">
        <v>0</v>
      </c>
    </row>
    <row r="32" spans="2:8" x14ac:dyDescent="0.2">
      <c r="B32" s="1247" t="s">
        <v>3441</v>
      </c>
      <c r="C32" s="1244"/>
      <c r="D32" s="1245"/>
      <c r="E32" s="1244">
        <v>0</v>
      </c>
      <c r="F32" s="1245"/>
      <c r="G32" s="1245"/>
      <c r="H32" s="1244">
        <v>0</v>
      </c>
    </row>
    <row r="33" spans="2:8" ht="25.5" x14ac:dyDescent="0.2">
      <c r="B33" s="1248" t="s">
        <v>3442</v>
      </c>
      <c r="C33" s="1244"/>
      <c r="D33" s="1245"/>
      <c r="E33" s="1244">
        <v>0</v>
      </c>
      <c r="F33" s="1245"/>
      <c r="G33" s="1245"/>
      <c r="H33" s="1244">
        <v>0</v>
      </c>
    </row>
    <row r="34" spans="2:8" x14ac:dyDescent="0.2">
      <c r="B34" s="1247" t="s">
        <v>3443</v>
      </c>
      <c r="C34" s="1244"/>
      <c r="D34" s="1245"/>
      <c r="E34" s="1244">
        <v>0</v>
      </c>
      <c r="F34" s="1245"/>
      <c r="G34" s="1245"/>
      <c r="H34" s="1244">
        <v>0</v>
      </c>
    </row>
    <row r="35" spans="2:8" x14ac:dyDescent="0.2">
      <c r="B35" s="1236" t="s">
        <v>3444</v>
      </c>
      <c r="C35" s="1244">
        <v>158937500</v>
      </c>
      <c r="D35" s="1245">
        <v>38298092.030000001</v>
      </c>
      <c r="E35" s="1244">
        <v>197235592.03</v>
      </c>
      <c r="F35" s="1245">
        <v>177437500</v>
      </c>
      <c r="G35" s="1245">
        <v>177437500</v>
      </c>
      <c r="H35" s="1244">
        <v>18500000</v>
      </c>
    </row>
    <row r="36" spans="2:8" x14ac:dyDescent="0.2">
      <c r="B36" s="1236" t="s">
        <v>3445</v>
      </c>
      <c r="C36" s="1244">
        <v>0</v>
      </c>
      <c r="D36" s="1244">
        <v>0</v>
      </c>
      <c r="E36" s="1244">
        <v>0</v>
      </c>
      <c r="F36" s="1244">
        <v>0</v>
      </c>
      <c r="G36" s="1244">
        <v>0</v>
      </c>
      <c r="H36" s="1244">
        <v>0</v>
      </c>
    </row>
    <row r="37" spans="2:8" x14ac:dyDescent="0.2">
      <c r="B37" s="1247" t="s">
        <v>3446</v>
      </c>
      <c r="C37" s="1244"/>
      <c r="D37" s="1245"/>
      <c r="E37" s="1244">
        <v>0</v>
      </c>
      <c r="F37" s="1245"/>
      <c r="G37" s="1245"/>
      <c r="H37" s="1244">
        <v>0</v>
      </c>
    </row>
    <row r="38" spans="2:8" x14ac:dyDescent="0.2">
      <c r="B38" s="1236" t="s">
        <v>3447</v>
      </c>
      <c r="C38" s="1244">
        <v>0</v>
      </c>
      <c r="D38" s="1244">
        <v>0</v>
      </c>
      <c r="E38" s="1244">
        <v>0</v>
      </c>
      <c r="F38" s="1244">
        <v>0</v>
      </c>
      <c r="G38" s="1244">
        <v>0</v>
      </c>
      <c r="H38" s="1244">
        <v>0</v>
      </c>
    </row>
    <row r="39" spans="2:8" x14ac:dyDescent="0.2">
      <c r="B39" s="1247" t="s">
        <v>3448</v>
      </c>
      <c r="C39" s="1244"/>
      <c r="D39" s="1245"/>
      <c r="E39" s="1244">
        <v>0</v>
      </c>
      <c r="F39" s="1245"/>
      <c r="G39" s="1245"/>
      <c r="H39" s="1244">
        <v>0</v>
      </c>
    </row>
    <row r="40" spans="2:8" x14ac:dyDescent="0.2">
      <c r="B40" s="1247" t="s">
        <v>3449</v>
      </c>
      <c r="C40" s="1244"/>
      <c r="D40" s="1245"/>
      <c r="E40" s="1244">
        <v>0</v>
      </c>
      <c r="F40" s="1245"/>
      <c r="G40" s="1245"/>
      <c r="H40" s="1244">
        <v>0</v>
      </c>
    </row>
    <row r="41" spans="2:8" x14ac:dyDescent="0.2">
      <c r="B41" s="1249"/>
      <c r="C41" s="1244"/>
      <c r="D41" s="1245"/>
      <c r="E41" s="1244"/>
      <c r="F41" s="1245"/>
      <c r="G41" s="1245"/>
      <c r="H41" s="1244"/>
    </row>
    <row r="42" spans="2:8" ht="25.5" x14ac:dyDescent="0.2">
      <c r="B42" s="1198" t="s">
        <v>3450</v>
      </c>
      <c r="C42" s="1250">
        <v>159692500</v>
      </c>
      <c r="D42" s="1251">
        <v>43148254.549999997</v>
      </c>
      <c r="E42" s="1251">
        <v>202840754.55000001</v>
      </c>
      <c r="F42" s="1251">
        <v>178314245.30000001</v>
      </c>
      <c r="G42" s="1251">
        <v>178314245.30000001</v>
      </c>
      <c r="H42" s="1251">
        <v>18621745.300000001</v>
      </c>
    </row>
    <row r="43" spans="2:8" x14ac:dyDescent="0.2">
      <c r="B43" s="1226"/>
      <c r="C43" s="1244"/>
      <c r="D43" s="1226"/>
      <c r="E43" s="1252"/>
      <c r="F43" s="1226"/>
      <c r="G43" s="1226"/>
      <c r="H43" s="1252"/>
    </row>
    <row r="44" spans="2:8" ht="25.5" x14ac:dyDescent="0.2">
      <c r="B44" s="1198" t="s">
        <v>3451</v>
      </c>
      <c r="C44" s="1270"/>
      <c r="D44" s="1271"/>
      <c r="E44" s="1270"/>
      <c r="F44" s="1271"/>
      <c r="G44" s="1271"/>
      <c r="H44" s="1244"/>
    </row>
    <row r="45" spans="2:8" x14ac:dyDescent="0.2">
      <c r="B45" s="1249"/>
      <c r="C45" s="1244"/>
      <c r="D45" s="1253"/>
      <c r="E45" s="1244"/>
      <c r="F45" s="1253"/>
      <c r="G45" s="1253"/>
      <c r="H45" s="1244"/>
    </row>
    <row r="46" spans="2:8" x14ac:dyDescent="0.2">
      <c r="B46" s="1223" t="s">
        <v>3452</v>
      </c>
      <c r="C46" s="1244"/>
      <c r="D46" s="1245"/>
      <c r="E46" s="1244"/>
      <c r="F46" s="1245"/>
      <c r="G46" s="1245"/>
      <c r="H46" s="1244"/>
    </row>
    <row r="47" spans="2:8" x14ac:dyDescent="0.2">
      <c r="B47" s="1236" t="s">
        <v>3453</v>
      </c>
      <c r="C47" s="1244">
        <v>0</v>
      </c>
      <c r="D47" s="1244">
        <v>0</v>
      </c>
      <c r="E47" s="1244">
        <v>0</v>
      </c>
      <c r="F47" s="1244">
        <v>0</v>
      </c>
      <c r="G47" s="1244">
        <v>0</v>
      </c>
      <c r="H47" s="1244">
        <v>0</v>
      </c>
    </row>
    <row r="48" spans="2:8" ht="25.5" x14ac:dyDescent="0.2">
      <c r="B48" s="1248" t="s">
        <v>3454</v>
      </c>
      <c r="C48" s="1244"/>
      <c r="D48" s="1245"/>
      <c r="E48" s="1244">
        <v>0</v>
      </c>
      <c r="F48" s="1245"/>
      <c r="G48" s="1245"/>
      <c r="H48" s="1244">
        <v>0</v>
      </c>
    </row>
    <row r="49" spans="2:8" ht="25.5" x14ac:dyDescent="0.2">
      <c r="B49" s="1248" t="s">
        <v>3455</v>
      </c>
      <c r="C49" s="1244"/>
      <c r="D49" s="1245"/>
      <c r="E49" s="1244">
        <v>0</v>
      </c>
      <c r="F49" s="1245"/>
      <c r="G49" s="1245"/>
      <c r="H49" s="1244">
        <v>0</v>
      </c>
    </row>
    <row r="50" spans="2:8" ht="25.5" x14ac:dyDescent="0.2">
      <c r="B50" s="1248" t="s">
        <v>3456</v>
      </c>
      <c r="C50" s="1244"/>
      <c r="D50" s="1245"/>
      <c r="E50" s="1244">
        <v>0</v>
      </c>
      <c r="F50" s="1245"/>
      <c r="G50" s="1245"/>
      <c r="H50" s="1244">
        <v>0</v>
      </c>
    </row>
    <row r="51" spans="2:8" ht="38.25" x14ac:dyDescent="0.2">
      <c r="B51" s="1248" t="s">
        <v>3457</v>
      </c>
      <c r="C51" s="1244"/>
      <c r="D51" s="1245"/>
      <c r="E51" s="1244">
        <v>0</v>
      </c>
      <c r="F51" s="1245"/>
      <c r="G51" s="1245"/>
      <c r="H51" s="1244">
        <v>0</v>
      </c>
    </row>
    <row r="52" spans="2:8" x14ac:dyDescent="0.2">
      <c r="B52" s="1248" t="s">
        <v>3458</v>
      </c>
      <c r="C52" s="1244"/>
      <c r="D52" s="1245"/>
      <c r="E52" s="1244">
        <v>0</v>
      </c>
      <c r="F52" s="1245"/>
      <c r="G52" s="1245"/>
      <c r="H52" s="1244">
        <v>0</v>
      </c>
    </row>
    <row r="53" spans="2:8" ht="25.5" x14ac:dyDescent="0.2">
      <c r="B53" s="1248" t="s">
        <v>3459</v>
      </c>
      <c r="C53" s="1244"/>
      <c r="D53" s="1245"/>
      <c r="E53" s="1244">
        <v>0</v>
      </c>
      <c r="F53" s="1245"/>
      <c r="G53" s="1245"/>
      <c r="H53" s="1244">
        <v>0</v>
      </c>
    </row>
    <row r="54" spans="2:8" ht="25.5" x14ac:dyDescent="0.2">
      <c r="B54" s="1248" t="s">
        <v>3460</v>
      </c>
      <c r="C54" s="1244"/>
      <c r="D54" s="1245"/>
      <c r="E54" s="1244">
        <v>0</v>
      </c>
      <c r="F54" s="1245"/>
      <c r="G54" s="1245"/>
      <c r="H54" s="1244">
        <v>0</v>
      </c>
    </row>
    <row r="55" spans="2:8" ht="25.5" x14ac:dyDescent="0.2">
      <c r="B55" s="1248" t="s">
        <v>3461</v>
      </c>
      <c r="C55" s="1244"/>
      <c r="D55" s="1245"/>
      <c r="E55" s="1244">
        <v>0</v>
      </c>
      <c r="F55" s="1245"/>
      <c r="G55" s="1245"/>
      <c r="H55" s="1244">
        <v>0</v>
      </c>
    </row>
    <row r="56" spans="2:8" x14ac:dyDescent="0.2">
      <c r="B56" s="1242" t="s">
        <v>3462</v>
      </c>
      <c r="C56" s="1244">
        <v>0</v>
      </c>
      <c r="D56" s="1244">
        <v>0</v>
      </c>
      <c r="E56" s="1244">
        <v>0</v>
      </c>
      <c r="F56" s="1244">
        <v>0</v>
      </c>
      <c r="G56" s="1244">
        <v>0</v>
      </c>
      <c r="H56" s="1244">
        <v>0</v>
      </c>
    </row>
    <row r="57" spans="2:8" x14ac:dyDescent="0.2">
      <c r="B57" s="1248" t="s">
        <v>3463</v>
      </c>
      <c r="C57" s="1244"/>
      <c r="D57" s="1245"/>
      <c r="E57" s="1244">
        <v>0</v>
      </c>
      <c r="F57" s="1245"/>
      <c r="G57" s="1245"/>
      <c r="H57" s="1244">
        <v>0</v>
      </c>
    </row>
    <row r="58" spans="2:8" x14ac:dyDescent="0.2">
      <c r="B58" s="1248" t="s">
        <v>3464</v>
      </c>
      <c r="C58" s="1244"/>
      <c r="D58" s="1245"/>
      <c r="E58" s="1244">
        <v>0</v>
      </c>
      <c r="F58" s="1245"/>
      <c r="G58" s="1245"/>
      <c r="H58" s="1244">
        <v>0</v>
      </c>
    </row>
    <row r="59" spans="2:8" x14ac:dyDescent="0.2">
      <c r="B59" s="1248" t="s">
        <v>3465</v>
      </c>
      <c r="C59" s="1244"/>
      <c r="D59" s="1245"/>
      <c r="E59" s="1244">
        <v>0</v>
      </c>
      <c r="F59" s="1245"/>
      <c r="G59" s="1245"/>
      <c r="H59" s="1244">
        <v>0</v>
      </c>
    </row>
    <row r="60" spans="2:8" x14ac:dyDescent="0.2">
      <c r="B60" s="1248" t="s">
        <v>3466</v>
      </c>
      <c r="C60" s="1244"/>
      <c r="D60" s="1245"/>
      <c r="E60" s="1244">
        <v>0</v>
      </c>
      <c r="F60" s="1245"/>
      <c r="G60" s="1245"/>
      <c r="H60" s="1244">
        <v>0</v>
      </c>
    </row>
    <row r="61" spans="2:8" x14ac:dyDescent="0.2">
      <c r="B61" s="1242" t="s">
        <v>3467</v>
      </c>
      <c r="C61" s="1244">
        <v>0</v>
      </c>
      <c r="D61" s="1244">
        <v>0</v>
      </c>
      <c r="E61" s="1244">
        <v>0</v>
      </c>
      <c r="F61" s="1244">
        <v>0</v>
      </c>
      <c r="G61" s="1244">
        <v>0</v>
      </c>
      <c r="H61" s="1244">
        <v>0</v>
      </c>
    </row>
    <row r="62" spans="2:8" ht="25.5" x14ac:dyDescent="0.2">
      <c r="B62" s="1248" t="s">
        <v>3468</v>
      </c>
      <c r="C62" s="1244"/>
      <c r="D62" s="1245"/>
      <c r="E62" s="1244">
        <v>0</v>
      </c>
      <c r="F62" s="1245"/>
      <c r="G62" s="1245"/>
      <c r="H62" s="1244">
        <v>0</v>
      </c>
    </row>
    <row r="63" spans="2:8" x14ac:dyDescent="0.2">
      <c r="B63" s="1248" t="s">
        <v>3469</v>
      </c>
      <c r="C63" s="1244"/>
      <c r="D63" s="1245"/>
      <c r="E63" s="1244">
        <v>0</v>
      </c>
      <c r="F63" s="1245"/>
      <c r="G63" s="1245"/>
      <c r="H63" s="1244">
        <v>0</v>
      </c>
    </row>
    <row r="64" spans="2:8" ht="38.25" x14ac:dyDescent="0.2">
      <c r="B64" s="1242" t="s">
        <v>3470</v>
      </c>
      <c r="C64" s="1244"/>
      <c r="D64" s="1245"/>
      <c r="E64" s="1244">
        <v>0</v>
      </c>
      <c r="F64" s="1245"/>
      <c r="G64" s="1245"/>
      <c r="H64" s="1244">
        <v>0</v>
      </c>
    </row>
    <row r="65" spans="2:8" x14ac:dyDescent="0.2">
      <c r="B65" s="1254" t="s">
        <v>3471</v>
      </c>
      <c r="C65" s="1255"/>
      <c r="D65" s="1256"/>
      <c r="E65" s="1255">
        <v>0</v>
      </c>
      <c r="F65" s="1256"/>
      <c r="G65" s="1256"/>
      <c r="H65" s="1255">
        <v>0</v>
      </c>
    </row>
    <row r="66" spans="2:8" x14ac:dyDescent="0.2">
      <c r="B66" s="1249"/>
      <c r="C66" s="1244"/>
      <c r="D66" s="1253"/>
      <c r="E66" s="1244"/>
      <c r="F66" s="1253"/>
      <c r="G66" s="1253"/>
      <c r="H66" s="1244"/>
    </row>
    <row r="67" spans="2:8" ht="25.5" x14ac:dyDescent="0.2">
      <c r="B67" s="1198" t="s">
        <v>3472</v>
      </c>
      <c r="C67" s="1250">
        <v>0</v>
      </c>
      <c r="D67" s="1250">
        <v>0</v>
      </c>
      <c r="E67" s="1250">
        <v>0</v>
      </c>
      <c r="F67" s="1250">
        <v>0</v>
      </c>
      <c r="G67" s="1250">
        <v>0</v>
      </c>
      <c r="H67" s="1250">
        <v>0</v>
      </c>
    </row>
    <row r="68" spans="2:8" x14ac:dyDescent="0.2">
      <c r="B68" s="1257"/>
      <c r="C68" s="1244"/>
      <c r="D68" s="1253"/>
      <c r="E68" s="1244"/>
      <c r="F68" s="1253"/>
      <c r="G68" s="1253"/>
      <c r="H68" s="1244"/>
    </row>
    <row r="69" spans="2:8" ht="25.5" x14ac:dyDescent="0.2">
      <c r="B69" s="1198" t="s">
        <v>3473</v>
      </c>
      <c r="C69" s="1250">
        <v>0</v>
      </c>
      <c r="D69" s="1250">
        <v>0</v>
      </c>
      <c r="E69" s="1250">
        <v>0</v>
      </c>
      <c r="F69" s="1250">
        <v>0</v>
      </c>
      <c r="G69" s="1250">
        <v>0</v>
      </c>
      <c r="H69" s="1250">
        <v>0</v>
      </c>
    </row>
    <row r="70" spans="2:8" x14ac:dyDescent="0.2">
      <c r="B70" s="1257" t="s">
        <v>3474</v>
      </c>
      <c r="C70" s="1244"/>
      <c r="D70" s="1245"/>
      <c r="E70" s="1244">
        <v>0</v>
      </c>
      <c r="F70" s="1245"/>
      <c r="G70" s="1245"/>
      <c r="H70" s="1244">
        <v>0</v>
      </c>
    </row>
    <row r="71" spans="2:8" x14ac:dyDescent="0.2">
      <c r="B71" s="1257"/>
      <c r="C71" s="1244"/>
      <c r="D71" s="1245"/>
      <c r="E71" s="1244"/>
      <c r="F71" s="1245"/>
      <c r="G71" s="1245"/>
      <c r="H71" s="1244"/>
    </row>
    <row r="72" spans="2:8" x14ac:dyDescent="0.2">
      <c r="B72" s="1198" t="s">
        <v>3475</v>
      </c>
      <c r="C72" s="1250">
        <v>159692500</v>
      </c>
      <c r="D72" s="1250">
        <v>43148254.549999997</v>
      </c>
      <c r="E72" s="1250">
        <v>202840754.55000001</v>
      </c>
      <c r="F72" s="1250">
        <v>178314245.30000001</v>
      </c>
      <c r="G72" s="1250">
        <v>178314245.30000001</v>
      </c>
      <c r="H72" s="1250">
        <v>18621745.300000001</v>
      </c>
    </row>
    <row r="73" spans="2:8" x14ac:dyDescent="0.2">
      <c r="B73" s="1257"/>
      <c r="C73" s="1244"/>
      <c r="D73" s="1245"/>
      <c r="E73" s="1244"/>
      <c r="F73" s="1245"/>
      <c r="G73" s="1245"/>
      <c r="H73" s="1244"/>
    </row>
    <row r="74" spans="2:8" x14ac:dyDescent="0.2">
      <c r="B74" s="1198" t="s">
        <v>3476</v>
      </c>
      <c r="C74" s="1244"/>
      <c r="D74" s="1245"/>
      <c r="E74" s="1244"/>
      <c r="F74" s="1245"/>
      <c r="G74" s="1245"/>
      <c r="H74" s="1244"/>
    </row>
    <row r="75" spans="2:8" ht="25.5" x14ac:dyDescent="0.2">
      <c r="B75" s="1257" t="s">
        <v>3477</v>
      </c>
      <c r="C75" s="1244"/>
      <c r="D75" s="1245"/>
      <c r="E75" s="1244">
        <v>0</v>
      </c>
      <c r="F75" s="1245"/>
      <c r="G75" s="1245"/>
      <c r="H75" s="1244">
        <v>0</v>
      </c>
    </row>
    <row r="76" spans="2:8" ht="25.5" x14ac:dyDescent="0.2">
      <c r="B76" s="1257" t="s">
        <v>3478</v>
      </c>
      <c r="C76" s="1244"/>
      <c r="D76" s="1245"/>
      <c r="E76" s="1244">
        <v>0</v>
      </c>
      <c r="F76" s="1245"/>
      <c r="G76" s="1245"/>
      <c r="H76" s="1244">
        <v>0</v>
      </c>
    </row>
    <row r="77" spans="2:8" ht="25.5" x14ac:dyDescent="0.2">
      <c r="B77" s="1198" t="s">
        <v>3479</v>
      </c>
      <c r="C77" s="1250">
        <v>0</v>
      </c>
      <c r="D77" s="1250">
        <v>0</v>
      </c>
      <c r="E77" s="1250">
        <v>0</v>
      </c>
      <c r="F77" s="1250">
        <v>0</v>
      </c>
      <c r="G77" s="1250">
        <v>0</v>
      </c>
      <c r="H77" s="1250">
        <v>0</v>
      </c>
    </row>
    <row r="78" spans="2:8" ht="13.5" thickBot="1" x14ac:dyDescent="0.25">
      <c r="B78" s="1258"/>
      <c r="C78" s="1259"/>
      <c r="D78" s="1260"/>
      <c r="E78" s="1259"/>
      <c r="F78" s="1260"/>
      <c r="G78" s="1260"/>
      <c r="H78" s="1259"/>
    </row>
  </sheetData>
  <mergeCells count="11">
    <mergeCell ref="G7:G8"/>
    <mergeCell ref="B2:H2"/>
    <mergeCell ref="B3:H3"/>
    <mergeCell ref="B4:H4"/>
    <mergeCell ref="B5:H5"/>
    <mergeCell ref="C6:G6"/>
    <mergeCell ref="H6:H8"/>
    <mergeCell ref="C7:C8"/>
    <mergeCell ref="D7:D8"/>
    <mergeCell ref="E7:E8"/>
    <mergeCell ref="F7:F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61"/>
  <sheetViews>
    <sheetView showGridLines="0" workbookViewId="0">
      <selection activeCell="I160" sqref="I160"/>
    </sheetView>
  </sheetViews>
  <sheetFormatPr baseColWidth="10" defaultColWidth="11" defaultRowHeight="12.75" x14ac:dyDescent="0.2"/>
  <cols>
    <col min="1" max="1" width="4" style="1115" customWidth="1"/>
    <col min="2" max="2" width="11" style="1115"/>
    <col min="3" max="3" width="46" style="1115" customWidth="1"/>
    <col min="4" max="4" width="16" style="1115" customWidth="1"/>
    <col min="5" max="5" width="19.140625" style="1115" customWidth="1"/>
    <col min="6" max="6" width="13.5703125" style="1115" customWidth="1"/>
    <col min="7" max="7" width="13.140625" style="1115" customWidth="1"/>
    <col min="8" max="8" width="14.7109375" style="1115" customWidth="1"/>
    <col min="9" max="9" width="15.28515625" style="1115" bestFit="1" customWidth="1"/>
    <col min="10" max="256" width="11" style="1115"/>
    <col min="257" max="257" width="4" style="1115" customWidth="1"/>
    <col min="258" max="258" width="11" style="1115"/>
    <col min="259" max="259" width="46" style="1115" customWidth="1"/>
    <col min="260" max="260" width="16" style="1115" customWidth="1"/>
    <col min="261" max="261" width="19.140625" style="1115" customWidth="1"/>
    <col min="262" max="262" width="13.5703125" style="1115" customWidth="1"/>
    <col min="263" max="263" width="13.140625" style="1115" customWidth="1"/>
    <col min="264" max="264" width="14.7109375" style="1115" customWidth="1"/>
    <col min="265" max="265" width="15.28515625" style="1115" bestFit="1" customWidth="1"/>
    <col min="266" max="512" width="11" style="1115"/>
    <col min="513" max="513" width="4" style="1115" customWidth="1"/>
    <col min="514" max="514" width="11" style="1115"/>
    <col min="515" max="515" width="46" style="1115" customWidth="1"/>
    <col min="516" max="516" width="16" style="1115" customWidth="1"/>
    <col min="517" max="517" width="19.140625" style="1115" customWidth="1"/>
    <col min="518" max="518" width="13.5703125" style="1115" customWidth="1"/>
    <col min="519" max="519" width="13.140625" style="1115" customWidth="1"/>
    <col min="520" max="520" width="14.7109375" style="1115" customWidth="1"/>
    <col min="521" max="521" width="15.28515625" style="1115" bestFit="1" customWidth="1"/>
    <col min="522" max="768" width="11" style="1115"/>
    <col min="769" max="769" width="4" style="1115" customWidth="1"/>
    <col min="770" max="770" width="11" style="1115"/>
    <col min="771" max="771" width="46" style="1115" customWidth="1"/>
    <col min="772" max="772" width="16" style="1115" customWidth="1"/>
    <col min="773" max="773" width="19.140625" style="1115" customWidth="1"/>
    <col min="774" max="774" width="13.5703125" style="1115" customWidth="1"/>
    <col min="775" max="775" width="13.140625" style="1115" customWidth="1"/>
    <col min="776" max="776" width="14.7109375" style="1115" customWidth="1"/>
    <col min="777" max="777" width="15.28515625" style="1115" bestFit="1" customWidth="1"/>
    <col min="778" max="1024" width="11" style="1115"/>
    <col min="1025" max="1025" width="4" style="1115" customWidth="1"/>
    <col min="1026" max="1026" width="11" style="1115"/>
    <col min="1027" max="1027" width="46" style="1115" customWidth="1"/>
    <col min="1028" max="1028" width="16" style="1115" customWidth="1"/>
    <col min="1029" max="1029" width="19.140625" style="1115" customWidth="1"/>
    <col min="1030" max="1030" width="13.5703125" style="1115" customWidth="1"/>
    <col min="1031" max="1031" width="13.140625" style="1115" customWidth="1"/>
    <col min="1032" max="1032" width="14.7109375" style="1115" customWidth="1"/>
    <col min="1033" max="1033" width="15.28515625" style="1115" bestFit="1" customWidth="1"/>
    <col min="1034" max="1280" width="11" style="1115"/>
    <col min="1281" max="1281" width="4" style="1115" customWidth="1"/>
    <col min="1282" max="1282" width="11" style="1115"/>
    <col min="1283" max="1283" width="46" style="1115" customWidth="1"/>
    <col min="1284" max="1284" width="16" style="1115" customWidth="1"/>
    <col min="1285" max="1285" width="19.140625" style="1115" customWidth="1"/>
    <col min="1286" max="1286" width="13.5703125" style="1115" customWidth="1"/>
    <col min="1287" max="1287" width="13.140625" style="1115" customWidth="1"/>
    <col min="1288" max="1288" width="14.7109375" style="1115" customWidth="1"/>
    <col min="1289" max="1289" width="15.28515625" style="1115" bestFit="1" customWidth="1"/>
    <col min="1290" max="1536" width="11" style="1115"/>
    <col min="1537" max="1537" width="4" style="1115" customWidth="1"/>
    <col min="1538" max="1538" width="11" style="1115"/>
    <col min="1539" max="1539" width="46" style="1115" customWidth="1"/>
    <col min="1540" max="1540" width="16" style="1115" customWidth="1"/>
    <col min="1541" max="1541" width="19.140625" style="1115" customWidth="1"/>
    <col min="1542" max="1542" width="13.5703125" style="1115" customWidth="1"/>
    <col min="1543" max="1543" width="13.140625" style="1115" customWidth="1"/>
    <col min="1544" max="1544" width="14.7109375" style="1115" customWidth="1"/>
    <col min="1545" max="1545" width="15.28515625" style="1115" bestFit="1" customWidth="1"/>
    <col min="1546" max="1792" width="11" style="1115"/>
    <col min="1793" max="1793" width="4" style="1115" customWidth="1"/>
    <col min="1794" max="1794" width="11" style="1115"/>
    <col min="1795" max="1795" width="46" style="1115" customWidth="1"/>
    <col min="1796" max="1796" width="16" style="1115" customWidth="1"/>
    <col min="1797" max="1797" width="19.140625" style="1115" customWidth="1"/>
    <col min="1798" max="1798" width="13.5703125" style="1115" customWidth="1"/>
    <col min="1799" max="1799" width="13.140625" style="1115" customWidth="1"/>
    <col min="1800" max="1800" width="14.7109375" style="1115" customWidth="1"/>
    <col min="1801" max="1801" width="15.28515625" style="1115" bestFit="1" customWidth="1"/>
    <col min="1802" max="2048" width="11" style="1115"/>
    <col min="2049" max="2049" width="4" style="1115" customWidth="1"/>
    <col min="2050" max="2050" width="11" style="1115"/>
    <col min="2051" max="2051" width="46" style="1115" customWidth="1"/>
    <col min="2052" max="2052" width="16" style="1115" customWidth="1"/>
    <col min="2053" max="2053" width="19.140625" style="1115" customWidth="1"/>
    <col min="2054" max="2054" width="13.5703125" style="1115" customWidth="1"/>
    <col min="2055" max="2055" width="13.140625" style="1115" customWidth="1"/>
    <col min="2056" max="2056" width="14.7109375" style="1115" customWidth="1"/>
    <col min="2057" max="2057" width="15.28515625" style="1115" bestFit="1" customWidth="1"/>
    <col min="2058" max="2304" width="11" style="1115"/>
    <col min="2305" max="2305" width="4" style="1115" customWidth="1"/>
    <col min="2306" max="2306" width="11" style="1115"/>
    <col min="2307" max="2307" width="46" style="1115" customWidth="1"/>
    <col min="2308" max="2308" width="16" style="1115" customWidth="1"/>
    <col min="2309" max="2309" width="19.140625" style="1115" customWidth="1"/>
    <col min="2310" max="2310" width="13.5703125" style="1115" customWidth="1"/>
    <col min="2311" max="2311" width="13.140625" style="1115" customWidth="1"/>
    <col min="2312" max="2312" width="14.7109375" style="1115" customWidth="1"/>
    <col min="2313" max="2313" width="15.28515625" style="1115" bestFit="1" customWidth="1"/>
    <col min="2314" max="2560" width="11" style="1115"/>
    <col min="2561" max="2561" width="4" style="1115" customWidth="1"/>
    <col min="2562" max="2562" width="11" style="1115"/>
    <col min="2563" max="2563" width="46" style="1115" customWidth="1"/>
    <col min="2564" max="2564" width="16" style="1115" customWidth="1"/>
    <col min="2565" max="2565" width="19.140625" style="1115" customWidth="1"/>
    <col min="2566" max="2566" width="13.5703125" style="1115" customWidth="1"/>
    <col min="2567" max="2567" width="13.140625" style="1115" customWidth="1"/>
    <col min="2568" max="2568" width="14.7109375" style="1115" customWidth="1"/>
    <col min="2569" max="2569" width="15.28515625" style="1115" bestFit="1" customWidth="1"/>
    <col min="2570" max="2816" width="11" style="1115"/>
    <col min="2817" max="2817" width="4" style="1115" customWidth="1"/>
    <col min="2818" max="2818" width="11" style="1115"/>
    <col min="2819" max="2819" width="46" style="1115" customWidth="1"/>
    <col min="2820" max="2820" width="16" style="1115" customWidth="1"/>
    <col min="2821" max="2821" width="19.140625" style="1115" customWidth="1"/>
    <col min="2822" max="2822" width="13.5703125" style="1115" customWidth="1"/>
    <col min="2823" max="2823" width="13.140625" style="1115" customWidth="1"/>
    <col min="2824" max="2824" width="14.7109375" style="1115" customWidth="1"/>
    <col min="2825" max="2825" width="15.28515625" style="1115" bestFit="1" customWidth="1"/>
    <col min="2826" max="3072" width="11" style="1115"/>
    <col min="3073" max="3073" width="4" style="1115" customWidth="1"/>
    <col min="3074" max="3074" width="11" style="1115"/>
    <col min="3075" max="3075" width="46" style="1115" customWidth="1"/>
    <col min="3076" max="3076" width="16" style="1115" customWidth="1"/>
    <col min="3077" max="3077" width="19.140625" style="1115" customWidth="1"/>
    <col min="3078" max="3078" width="13.5703125" style="1115" customWidth="1"/>
    <col min="3079" max="3079" width="13.140625" style="1115" customWidth="1"/>
    <col min="3080" max="3080" width="14.7109375" style="1115" customWidth="1"/>
    <col min="3081" max="3081" width="15.28515625" style="1115" bestFit="1" customWidth="1"/>
    <col min="3082" max="3328" width="11" style="1115"/>
    <col min="3329" max="3329" width="4" style="1115" customWidth="1"/>
    <col min="3330" max="3330" width="11" style="1115"/>
    <col min="3331" max="3331" width="46" style="1115" customWidth="1"/>
    <col min="3332" max="3332" width="16" style="1115" customWidth="1"/>
    <col min="3333" max="3333" width="19.140625" style="1115" customWidth="1"/>
    <col min="3334" max="3334" width="13.5703125" style="1115" customWidth="1"/>
    <col min="3335" max="3335" width="13.140625" style="1115" customWidth="1"/>
    <col min="3336" max="3336" width="14.7109375" style="1115" customWidth="1"/>
    <col min="3337" max="3337" width="15.28515625" style="1115" bestFit="1" customWidth="1"/>
    <col min="3338" max="3584" width="11" style="1115"/>
    <col min="3585" max="3585" width="4" style="1115" customWidth="1"/>
    <col min="3586" max="3586" width="11" style="1115"/>
    <col min="3587" max="3587" width="46" style="1115" customWidth="1"/>
    <col min="3588" max="3588" width="16" style="1115" customWidth="1"/>
    <col min="3589" max="3589" width="19.140625" style="1115" customWidth="1"/>
    <col min="3590" max="3590" width="13.5703125" style="1115" customWidth="1"/>
    <col min="3591" max="3591" width="13.140625" style="1115" customWidth="1"/>
    <col min="3592" max="3592" width="14.7109375" style="1115" customWidth="1"/>
    <col min="3593" max="3593" width="15.28515625" style="1115" bestFit="1" customWidth="1"/>
    <col min="3594" max="3840" width="11" style="1115"/>
    <col min="3841" max="3841" width="4" style="1115" customWidth="1"/>
    <col min="3842" max="3842" width="11" style="1115"/>
    <col min="3843" max="3843" width="46" style="1115" customWidth="1"/>
    <col min="3844" max="3844" width="16" style="1115" customWidth="1"/>
    <col min="3845" max="3845" width="19.140625" style="1115" customWidth="1"/>
    <col min="3846" max="3846" width="13.5703125" style="1115" customWidth="1"/>
    <col min="3847" max="3847" width="13.140625" style="1115" customWidth="1"/>
    <col min="3848" max="3848" width="14.7109375" style="1115" customWidth="1"/>
    <col min="3849" max="3849" width="15.28515625" style="1115" bestFit="1" customWidth="1"/>
    <col min="3850" max="4096" width="11" style="1115"/>
    <col min="4097" max="4097" width="4" style="1115" customWidth="1"/>
    <col min="4098" max="4098" width="11" style="1115"/>
    <col min="4099" max="4099" width="46" style="1115" customWidth="1"/>
    <col min="4100" max="4100" width="16" style="1115" customWidth="1"/>
    <col min="4101" max="4101" width="19.140625" style="1115" customWidth="1"/>
    <col min="4102" max="4102" width="13.5703125" style="1115" customWidth="1"/>
    <col min="4103" max="4103" width="13.140625" style="1115" customWidth="1"/>
    <col min="4104" max="4104" width="14.7109375" style="1115" customWidth="1"/>
    <col min="4105" max="4105" width="15.28515625" style="1115" bestFit="1" customWidth="1"/>
    <col min="4106" max="4352" width="11" style="1115"/>
    <col min="4353" max="4353" width="4" style="1115" customWidth="1"/>
    <col min="4354" max="4354" width="11" style="1115"/>
    <col min="4355" max="4355" width="46" style="1115" customWidth="1"/>
    <col min="4356" max="4356" width="16" style="1115" customWidth="1"/>
    <col min="4357" max="4357" width="19.140625" style="1115" customWidth="1"/>
    <col min="4358" max="4358" width="13.5703125" style="1115" customWidth="1"/>
    <col min="4359" max="4359" width="13.140625" style="1115" customWidth="1"/>
    <col min="4360" max="4360" width="14.7109375" style="1115" customWidth="1"/>
    <col min="4361" max="4361" width="15.28515625" style="1115" bestFit="1" customWidth="1"/>
    <col min="4362" max="4608" width="11" style="1115"/>
    <col min="4609" max="4609" width="4" style="1115" customWidth="1"/>
    <col min="4610" max="4610" width="11" style="1115"/>
    <col min="4611" max="4611" width="46" style="1115" customWidth="1"/>
    <col min="4612" max="4612" width="16" style="1115" customWidth="1"/>
    <col min="4613" max="4613" width="19.140625" style="1115" customWidth="1"/>
    <col min="4614" max="4614" width="13.5703125" style="1115" customWidth="1"/>
    <col min="4615" max="4615" width="13.140625" style="1115" customWidth="1"/>
    <col min="4616" max="4616" width="14.7109375" style="1115" customWidth="1"/>
    <col min="4617" max="4617" width="15.28515625" style="1115" bestFit="1" customWidth="1"/>
    <col min="4618" max="4864" width="11" style="1115"/>
    <col min="4865" max="4865" width="4" style="1115" customWidth="1"/>
    <col min="4866" max="4866" width="11" style="1115"/>
    <col min="4867" max="4867" width="46" style="1115" customWidth="1"/>
    <col min="4868" max="4868" width="16" style="1115" customWidth="1"/>
    <col min="4869" max="4869" width="19.140625" style="1115" customWidth="1"/>
    <col min="4870" max="4870" width="13.5703125" style="1115" customWidth="1"/>
    <col min="4871" max="4871" width="13.140625" style="1115" customWidth="1"/>
    <col min="4872" max="4872" width="14.7109375" style="1115" customWidth="1"/>
    <col min="4873" max="4873" width="15.28515625" style="1115" bestFit="1" customWidth="1"/>
    <col min="4874" max="5120" width="11" style="1115"/>
    <col min="5121" max="5121" width="4" style="1115" customWidth="1"/>
    <col min="5122" max="5122" width="11" style="1115"/>
    <col min="5123" max="5123" width="46" style="1115" customWidth="1"/>
    <col min="5124" max="5124" width="16" style="1115" customWidth="1"/>
    <col min="5125" max="5125" width="19.140625" style="1115" customWidth="1"/>
    <col min="5126" max="5126" width="13.5703125" style="1115" customWidth="1"/>
    <col min="5127" max="5127" width="13.140625" style="1115" customWidth="1"/>
    <col min="5128" max="5128" width="14.7109375" style="1115" customWidth="1"/>
    <col min="5129" max="5129" width="15.28515625" style="1115" bestFit="1" customWidth="1"/>
    <col min="5130" max="5376" width="11" style="1115"/>
    <col min="5377" max="5377" width="4" style="1115" customWidth="1"/>
    <col min="5378" max="5378" width="11" style="1115"/>
    <col min="5379" max="5379" width="46" style="1115" customWidth="1"/>
    <col min="5380" max="5380" width="16" style="1115" customWidth="1"/>
    <col min="5381" max="5381" width="19.140625" style="1115" customWidth="1"/>
    <col min="5382" max="5382" width="13.5703125" style="1115" customWidth="1"/>
    <col min="5383" max="5383" width="13.140625" style="1115" customWidth="1"/>
    <col min="5384" max="5384" width="14.7109375" style="1115" customWidth="1"/>
    <col min="5385" max="5385" width="15.28515625" style="1115" bestFit="1" customWidth="1"/>
    <col min="5386" max="5632" width="11" style="1115"/>
    <col min="5633" max="5633" width="4" style="1115" customWidth="1"/>
    <col min="5634" max="5634" width="11" style="1115"/>
    <col min="5635" max="5635" width="46" style="1115" customWidth="1"/>
    <col min="5636" max="5636" width="16" style="1115" customWidth="1"/>
    <col min="5637" max="5637" width="19.140625" style="1115" customWidth="1"/>
    <col min="5638" max="5638" width="13.5703125" style="1115" customWidth="1"/>
    <col min="5639" max="5639" width="13.140625" style="1115" customWidth="1"/>
    <col min="5640" max="5640" width="14.7109375" style="1115" customWidth="1"/>
    <col min="5641" max="5641" width="15.28515625" style="1115" bestFit="1" customWidth="1"/>
    <col min="5642" max="5888" width="11" style="1115"/>
    <col min="5889" max="5889" width="4" style="1115" customWidth="1"/>
    <col min="5890" max="5890" width="11" style="1115"/>
    <col min="5891" max="5891" width="46" style="1115" customWidth="1"/>
    <col min="5892" max="5892" width="16" style="1115" customWidth="1"/>
    <col min="5893" max="5893" width="19.140625" style="1115" customWidth="1"/>
    <col min="5894" max="5894" width="13.5703125" style="1115" customWidth="1"/>
    <col min="5895" max="5895" width="13.140625" style="1115" customWidth="1"/>
    <col min="5896" max="5896" width="14.7109375" style="1115" customWidth="1"/>
    <col min="5897" max="5897" width="15.28515625" style="1115" bestFit="1" customWidth="1"/>
    <col min="5898" max="6144" width="11" style="1115"/>
    <col min="6145" max="6145" width="4" style="1115" customWidth="1"/>
    <col min="6146" max="6146" width="11" style="1115"/>
    <col min="6147" max="6147" width="46" style="1115" customWidth="1"/>
    <col min="6148" max="6148" width="16" style="1115" customWidth="1"/>
    <col min="6149" max="6149" width="19.140625" style="1115" customWidth="1"/>
    <col min="6150" max="6150" width="13.5703125" style="1115" customWidth="1"/>
    <col min="6151" max="6151" width="13.140625" style="1115" customWidth="1"/>
    <col min="6152" max="6152" width="14.7109375" style="1115" customWidth="1"/>
    <col min="6153" max="6153" width="15.28515625" style="1115" bestFit="1" customWidth="1"/>
    <col min="6154" max="6400" width="11" style="1115"/>
    <col min="6401" max="6401" width="4" style="1115" customWidth="1"/>
    <col min="6402" max="6402" width="11" style="1115"/>
    <col min="6403" max="6403" width="46" style="1115" customWidth="1"/>
    <col min="6404" max="6404" width="16" style="1115" customWidth="1"/>
    <col min="6405" max="6405" width="19.140625" style="1115" customWidth="1"/>
    <col min="6406" max="6406" width="13.5703125" style="1115" customWidth="1"/>
    <col min="6407" max="6407" width="13.140625" style="1115" customWidth="1"/>
    <col min="6408" max="6408" width="14.7109375" style="1115" customWidth="1"/>
    <col min="6409" max="6409" width="15.28515625" style="1115" bestFit="1" customWidth="1"/>
    <col min="6410" max="6656" width="11" style="1115"/>
    <col min="6657" max="6657" width="4" style="1115" customWidth="1"/>
    <col min="6658" max="6658" width="11" style="1115"/>
    <col min="6659" max="6659" width="46" style="1115" customWidth="1"/>
    <col min="6660" max="6660" width="16" style="1115" customWidth="1"/>
    <col min="6661" max="6661" width="19.140625" style="1115" customWidth="1"/>
    <col min="6662" max="6662" width="13.5703125" style="1115" customWidth="1"/>
    <col min="6663" max="6663" width="13.140625" style="1115" customWidth="1"/>
    <col min="6664" max="6664" width="14.7109375" style="1115" customWidth="1"/>
    <col min="6665" max="6665" width="15.28515625" style="1115" bestFit="1" customWidth="1"/>
    <col min="6666" max="6912" width="11" style="1115"/>
    <col min="6913" max="6913" width="4" style="1115" customWidth="1"/>
    <col min="6914" max="6914" width="11" style="1115"/>
    <col min="6915" max="6915" width="46" style="1115" customWidth="1"/>
    <col min="6916" max="6916" width="16" style="1115" customWidth="1"/>
    <col min="6917" max="6917" width="19.140625" style="1115" customWidth="1"/>
    <col min="6918" max="6918" width="13.5703125" style="1115" customWidth="1"/>
    <col min="6919" max="6919" width="13.140625" style="1115" customWidth="1"/>
    <col min="6920" max="6920" width="14.7109375" style="1115" customWidth="1"/>
    <col min="6921" max="6921" width="15.28515625" style="1115" bestFit="1" customWidth="1"/>
    <col min="6922" max="7168" width="11" style="1115"/>
    <col min="7169" max="7169" width="4" style="1115" customWidth="1"/>
    <col min="7170" max="7170" width="11" style="1115"/>
    <col min="7171" max="7171" width="46" style="1115" customWidth="1"/>
    <col min="7172" max="7172" width="16" style="1115" customWidth="1"/>
    <col min="7173" max="7173" width="19.140625" style="1115" customWidth="1"/>
    <col min="7174" max="7174" width="13.5703125" style="1115" customWidth="1"/>
    <col min="7175" max="7175" width="13.140625" style="1115" customWidth="1"/>
    <col min="7176" max="7176" width="14.7109375" style="1115" customWidth="1"/>
    <col min="7177" max="7177" width="15.28515625" style="1115" bestFit="1" customWidth="1"/>
    <col min="7178" max="7424" width="11" style="1115"/>
    <col min="7425" max="7425" width="4" style="1115" customWidth="1"/>
    <col min="7426" max="7426" width="11" style="1115"/>
    <col min="7427" max="7427" width="46" style="1115" customWidth="1"/>
    <col min="7428" max="7428" width="16" style="1115" customWidth="1"/>
    <col min="7429" max="7429" width="19.140625" style="1115" customWidth="1"/>
    <col min="7430" max="7430" width="13.5703125" style="1115" customWidth="1"/>
    <col min="7431" max="7431" width="13.140625" style="1115" customWidth="1"/>
    <col min="7432" max="7432" width="14.7109375" style="1115" customWidth="1"/>
    <col min="7433" max="7433" width="15.28515625" style="1115" bestFit="1" customWidth="1"/>
    <col min="7434" max="7680" width="11" style="1115"/>
    <col min="7681" max="7681" width="4" style="1115" customWidth="1"/>
    <col min="7682" max="7682" width="11" style="1115"/>
    <col min="7683" max="7683" width="46" style="1115" customWidth="1"/>
    <col min="7684" max="7684" width="16" style="1115" customWidth="1"/>
    <col min="7685" max="7685" width="19.140625" style="1115" customWidth="1"/>
    <col min="7686" max="7686" width="13.5703125" style="1115" customWidth="1"/>
    <col min="7687" max="7687" width="13.140625" style="1115" customWidth="1"/>
    <col min="7688" max="7688" width="14.7109375" style="1115" customWidth="1"/>
    <col min="7689" max="7689" width="15.28515625" style="1115" bestFit="1" customWidth="1"/>
    <col min="7690" max="7936" width="11" style="1115"/>
    <col min="7937" max="7937" width="4" style="1115" customWidth="1"/>
    <col min="7938" max="7938" width="11" style="1115"/>
    <col min="7939" max="7939" width="46" style="1115" customWidth="1"/>
    <col min="7940" max="7940" width="16" style="1115" customWidth="1"/>
    <col min="7941" max="7941" width="19.140625" style="1115" customWidth="1"/>
    <col min="7942" max="7942" width="13.5703125" style="1115" customWidth="1"/>
    <col min="7943" max="7943" width="13.140625" style="1115" customWidth="1"/>
    <col min="7944" max="7944" width="14.7109375" style="1115" customWidth="1"/>
    <col min="7945" max="7945" width="15.28515625" style="1115" bestFit="1" customWidth="1"/>
    <col min="7946" max="8192" width="11" style="1115"/>
    <col min="8193" max="8193" width="4" style="1115" customWidth="1"/>
    <col min="8194" max="8194" width="11" style="1115"/>
    <col min="8195" max="8195" width="46" style="1115" customWidth="1"/>
    <col min="8196" max="8196" width="16" style="1115" customWidth="1"/>
    <col min="8197" max="8197" width="19.140625" style="1115" customWidth="1"/>
    <col min="8198" max="8198" width="13.5703125" style="1115" customWidth="1"/>
    <col min="8199" max="8199" width="13.140625" style="1115" customWidth="1"/>
    <col min="8200" max="8200" width="14.7109375" style="1115" customWidth="1"/>
    <col min="8201" max="8201" width="15.28515625" style="1115" bestFit="1" customWidth="1"/>
    <col min="8202" max="8448" width="11" style="1115"/>
    <col min="8449" max="8449" width="4" style="1115" customWidth="1"/>
    <col min="8450" max="8450" width="11" style="1115"/>
    <col min="8451" max="8451" width="46" style="1115" customWidth="1"/>
    <col min="8452" max="8452" width="16" style="1115" customWidth="1"/>
    <col min="8453" max="8453" width="19.140625" style="1115" customWidth="1"/>
    <col min="8454" max="8454" width="13.5703125" style="1115" customWidth="1"/>
    <col min="8455" max="8455" width="13.140625" style="1115" customWidth="1"/>
    <col min="8456" max="8456" width="14.7109375" style="1115" customWidth="1"/>
    <col min="8457" max="8457" width="15.28515625" style="1115" bestFit="1" customWidth="1"/>
    <col min="8458" max="8704" width="11" style="1115"/>
    <col min="8705" max="8705" width="4" style="1115" customWidth="1"/>
    <col min="8706" max="8706" width="11" style="1115"/>
    <col min="8707" max="8707" width="46" style="1115" customWidth="1"/>
    <col min="8708" max="8708" width="16" style="1115" customWidth="1"/>
    <col min="8709" max="8709" width="19.140625" style="1115" customWidth="1"/>
    <col min="8710" max="8710" width="13.5703125" style="1115" customWidth="1"/>
    <col min="8711" max="8711" width="13.140625" style="1115" customWidth="1"/>
    <col min="8712" max="8712" width="14.7109375" style="1115" customWidth="1"/>
    <col min="8713" max="8713" width="15.28515625" style="1115" bestFit="1" customWidth="1"/>
    <col min="8714" max="8960" width="11" style="1115"/>
    <col min="8961" max="8961" width="4" style="1115" customWidth="1"/>
    <col min="8962" max="8962" width="11" style="1115"/>
    <col min="8963" max="8963" width="46" style="1115" customWidth="1"/>
    <col min="8964" max="8964" width="16" style="1115" customWidth="1"/>
    <col min="8965" max="8965" width="19.140625" style="1115" customWidth="1"/>
    <col min="8966" max="8966" width="13.5703125" style="1115" customWidth="1"/>
    <col min="8967" max="8967" width="13.140625" style="1115" customWidth="1"/>
    <col min="8968" max="8968" width="14.7109375" style="1115" customWidth="1"/>
    <col min="8969" max="8969" width="15.28515625" style="1115" bestFit="1" customWidth="1"/>
    <col min="8970" max="9216" width="11" style="1115"/>
    <col min="9217" max="9217" width="4" style="1115" customWidth="1"/>
    <col min="9218" max="9218" width="11" style="1115"/>
    <col min="9219" max="9219" width="46" style="1115" customWidth="1"/>
    <col min="9220" max="9220" width="16" style="1115" customWidth="1"/>
    <col min="9221" max="9221" width="19.140625" style="1115" customWidth="1"/>
    <col min="9222" max="9222" width="13.5703125" style="1115" customWidth="1"/>
    <col min="9223" max="9223" width="13.140625" style="1115" customWidth="1"/>
    <col min="9224" max="9224" width="14.7109375" style="1115" customWidth="1"/>
    <col min="9225" max="9225" width="15.28515625" style="1115" bestFit="1" customWidth="1"/>
    <col min="9226" max="9472" width="11" style="1115"/>
    <col min="9473" max="9473" width="4" style="1115" customWidth="1"/>
    <col min="9474" max="9474" width="11" style="1115"/>
    <col min="9475" max="9475" width="46" style="1115" customWidth="1"/>
    <col min="9476" max="9476" width="16" style="1115" customWidth="1"/>
    <col min="9477" max="9477" width="19.140625" style="1115" customWidth="1"/>
    <col min="9478" max="9478" width="13.5703125" style="1115" customWidth="1"/>
    <col min="9479" max="9479" width="13.140625" style="1115" customWidth="1"/>
    <col min="9480" max="9480" width="14.7109375" style="1115" customWidth="1"/>
    <col min="9481" max="9481" width="15.28515625" style="1115" bestFit="1" customWidth="1"/>
    <col min="9482" max="9728" width="11" style="1115"/>
    <col min="9729" max="9729" width="4" style="1115" customWidth="1"/>
    <col min="9730" max="9730" width="11" style="1115"/>
    <col min="9731" max="9731" width="46" style="1115" customWidth="1"/>
    <col min="9732" max="9732" width="16" style="1115" customWidth="1"/>
    <col min="9733" max="9733" width="19.140625" style="1115" customWidth="1"/>
    <col min="9734" max="9734" width="13.5703125" style="1115" customWidth="1"/>
    <col min="9735" max="9735" width="13.140625" style="1115" customWidth="1"/>
    <col min="9736" max="9736" width="14.7109375" style="1115" customWidth="1"/>
    <col min="9737" max="9737" width="15.28515625" style="1115" bestFit="1" customWidth="1"/>
    <col min="9738" max="9984" width="11" style="1115"/>
    <col min="9985" max="9985" width="4" style="1115" customWidth="1"/>
    <col min="9986" max="9986" width="11" style="1115"/>
    <col min="9987" max="9987" width="46" style="1115" customWidth="1"/>
    <col min="9988" max="9988" width="16" style="1115" customWidth="1"/>
    <col min="9989" max="9989" width="19.140625" style="1115" customWidth="1"/>
    <col min="9990" max="9990" width="13.5703125" style="1115" customWidth="1"/>
    <col min="9991" max="9991" width="13.140625" style="1115" customWidth="1"/>
    <col min="9992" max="9992" width="14.7109375" style="1115" customWidth="1"/>
    <col min="9993" max="9993" width="15.28515625" style="1115" bestFit="1" customWidth="1"/>
    <col min="9994" max="10240" width="11" style="1115"/>
    <col min="10241" max="10241" width="4" style="1115" customWidth="1"/>
    <col min="10242" max="10242" width="11" style="1115"/>
    <col min="10243" max="10243" width="46" style="1115" customWidth="1"/>
    <col min="10244" max="10244" width="16" style="1115" customWidth="1"/>
    <col min="10245" max="10245" width="19.140625" style="1115" customWidth="1"/>
    <col min="10246" max="10246" width="13.5703125" style="1115" customWidth="1"/>
    <col min="10247" max="10247" width="13.140625" style="1115" customWidth="1"/>
    <col min="10248" max="10248" width="14.7109375" style="1115" customWidth="1"/>
    <col min="10249" max="10249" width="15.28515625" style="1115" bestFit="1" customWidth="1"/>
    <col min="10250" max="10496" width="11" style="1115"/>
    <col min="10497" max="10497" width="4" style="1115" customWidth="1"/>
    <col min="10498" max="10498" width="11" style="1115"/>
    <col min="10499" max="10499" width="46" style="1115" customWidth="1"/>
    <col min="10500" max="10500" width="16" style="1115" customWidth="1"/>
    <col min="10501" max="10501" width="19.140625" style="1115" customWidth="1"/>
    <col min="10502" max="10502" width="13.5703125" style="1115" customWidth="1"/>
    <col min="10503" max="10503" width="13.140625" style="1115" customWidth="1"/>
    <col min="10504" max="10504" width="14.7109375" style="1115" customWidth="1"/>
    <col min="10505" max="10505" width="15.28515625" style="1115" bestFit="1" customWidth="1"/>
    <col min="10506" max="10752" width="11" style="1115"/>
    <col min="10753" max="10753" width="4" style="1115" customWidth="1"/>
    <col min="10754" max="10754" width="11" style="1115"/>
    <col min="10755" max="10755" width="46" style="1115" customWidth="1"/>
    <col min="10756" max="10756" width="16" style="1115" customWidth="1"/>
    <col min="10757" max="10757" width="19.140625" style="1115" customWidth="1"/>
    <col min="10758" max="10758" width="13.5703125" style="1115" customWidth="1"/>
    <col min="10759" max="10759" width="13.140625" style="1115" customWidth="1"/>
    <col min="10760" max="10760" width="14.7109375" style="1115" customWidth="1"/>
    <col min="10761" max="10761" width="15.28515625" style="1115" bestFit="1" customWidth="1"/>
    <col min="10762" max="11008" width="11" style="1115"/>
    <col min="11009" max="11009" width="4" style="1115" customWidth="1"/>
    <col min="11010" max="11010" width="11" style="1115"/>
    <col min="11011" max="11011" width="46" style="1115" customWidth="1"/>
    <col min="11012" max="11012" width="16" style="1115" customWidth="1"/>
    <col min="11013" max="11013" width="19.140625" style="1115" customWidth="1"/>
    <col min="11014" max="11014" width="13.5703125" style="1115" customWidth="1"/>
    <col min="11015" max="11015" width="13.140625" style="1115" customWidth="1"/>
    <col min="11016" max="11016" width="14.7109375" style="1115" customWidth="1"/>
    <col min="11017" max="11017" width="15.28515625" style="1115" bestFit="1" customWidth="1"/>
    <col min="11018" max="11264" width="11" style="1115"/>
    <col min="11265" max="11265" width="4" style="1115" customWidth="1"/>
    <col min="11266" max="11266" width="11" style="1115"/>
    <col min="11267" max="11267" width="46" style="1115" customWidth="1"/>
    <col min="11268" max="11268" width="16" style="1115" customWidth="1"/>
    <col min="11269" max="11269" width="19.140625" style="1115" customWidth="1"/>
    <col min="11270" max="11270" width="13.5703125" style="1115" customWidth="1"/>
    <col min="11271" max="11271" width="13.140625" style="1115" customWidth="1"/>
    <col min="11272" max="11272" width="14.7109375" style="1115" customWidth="1"/>
    <col min="11273" max="11273" width="15.28515625" style="1115" bestFit="1" customWidth="1"/>
    <col min="11274" max="11520" width="11" style="1115"/>
    <col min="11521" max="11521" width="4" style="1115" customWidth="1"/>
    <col min="11522" max="11522" width="11" style="1115"/>
    <col min="11523" max="11523" width="46" style="1115" customWidth="1"/>
    <col min="11524" max="11524" width="16" style="1115" customWidth="1"/>
    <col min="11525" max="11525" width="19.140625" style="1115" customWidth="1"/>
    <col min="11526" max="11526" width="13.5703125" style="1115" customWidth="1"/>
    <col min="11527" max="11527" width="13.140625" style="1115" customWidth="1"/>
    <col min="11528" max="11528" width="14.7109375" style="1115" customWidth="1"/>
    <col min="11529" max="11529" width="15.28515625" style="1115" bestFit="1" customWidth="1"/>
    <col min="11530" max="11776" width="11" style="1115"/>
    <col min="11777" max="11777" width="4" style="1115" customWidth="1"/>
    <col min="11778" max="11778" width="11" style="1115"/>
    <col min="11779" max="11779" width="46" style="1115" customWidth="1"/>
    <col min="11780" max="11780" width="16" style="1115" customWidth="1"/>
    <col min="11781" max="11781" width="19.140625" style="1115" customWidth="1"/>
    <col min="11782" max="11782" width="13.5703125" style="1115" customWidth="1"/>
    <col min="11783" max="11783" width="13.140625" style="1115" customWidth="1"/>
    <col min="11784" max="11784" width="14.7109375" style="1115" customWidth="1"/>
    <col min="11785" max="11785" width="15.28515625" style="1115" bestFit="1" customWidth="1"/>
    <col min="11786" max="12032" width="11" style="1115"/>
    <col min="12033" max="12033" width="4" style="1115" customWidth="1"/>
    <col min="12034" max="12034" width="11" style="1115"/>
    <col min="12035" max="12035" width="46" style="1115" customWidth="1"/>
    <col min="12036" max="12036" width="16" style="1115" customWidth="1"/>
    <col min="12037" max="12037" width="19.140625" style="1115" customWidth="1"/>
    <col min="12038" max="12038" width="13.5703125" style="1115" customWidth="1"/>
    <col min="12039" max="12039" width="13.140625" style="1115" customWidth="1"/>
    <col min="12040" max="12040" width="14.7109375" style="1115" customWidth="1"/>
    <col min="12041" max="12041" width="15.28515625" style="1115" bestFit="1" customWidth="1"/>
    <col min="12042" max="12288" width="11" style="1115"/>
    <col min="12289" max="12289" width="4" style="1115" customWidth="1"/>
    <col min="12290" max="12290" width="11" style="1115"/>
    <col min="12291" max="12291" width="46" style="1115" customWidth="1"/>
    <col min="12292" max="12292" width="16" style="1115" customWidth="1"/>
    <col min="12293" max="12293" width="19.140625" style="1115" customWidth="1"/>
    <col min="12294" max="12294" width="13.5703125" style="1115" customWidth="1"/>
    <col min="12295" max="12295" width="13.140625" style="1115" customWidth="1"/>
    <col min="12296" max="12296" width="14.7109375" style="1115" customWidth="1"/>
    <col min="12297" max="12297" width="15.28515625" style="1115" bestFit="1" customWidth="1"/>
    <col min="12298" max="12544" width="11" style="1115"/>
    <col min="12545" max="12545" width="4" style="1115" customWidth="1"/>
    <col min="12546" max="12546" width="11" style="1115"/>
    <col min="12547" max="12547" width="46" style="1115" customWidth="1"/>
    <col min="12548" max="12548" width="16" style="1115" customWidth="1"/>
    <col min="12549" max="12549" width="19.140625" style="1115" customWidth="1"/>
    <col min="12550" max="12550" width="13.5703125" style="1115" customWidth="1"/>
    <col min="12551" max="12551" width="13.140625" style="1115" customWidth="1"/>
    <col min="12552" max="12552" width="14.7109375" style="1115" customWidth="1"/>
    <col min="12553" max="12553" width="15.28515625" style="1115" bestFit="1" customWidth="1"/>
    <col min="12554" max="12800" width="11" style="1115"/>
    <col min="12801" max="12801" width="4" style="1115" customWidth="1"/>
    <col min="12802" max="12802" width="11" style="1115"/>
    <col min="12803" max="12803" width="46" style="1115" customWidth="1"/>
    <col min="12804" max="12804" width="16" style="1115" customWidth="1"/>
    <col min="12805" max="12805" width="19.140625" style="1115" customWidth="1"/>
    <col min="12806" max="12806" width="13.5703125" style="1115" customWidth="1"/>
    <col min="12807" max="12807" width="13.140625" style="1115" customWidth="1"/>
    <col min="12808" max="12808" width="14.7109375" style="1115" customWidth="1"/>
    <col min="12809" max="12809" width="15.28515625" style="1115" bestFit="1" customWidth="1"/>
    <col min="12810" max="13056" width="11" style="1115"/>
    <col min="13057" max="13057" width="4" style="1115" customWidth="1"/>
    <col min="13058" max="13058" width="11" style="1115"/>
    <col min="13059" max="13059" width="46" style="1115" customWidth="1"/>
    <col min="13060" max="13060" width="16" style="1115" customWidth="1"/>
    <col min="13061" max="13061" width="19.140625" style="1115" customWidth="1"/>
    <col min="13062" max="13062" width="13.5703125" style="1115" customWidth="1"/>
    <col min="13063" max="13063" width="13.140625" style="1115" customWidth="1"/>
    <col min="13064" max="13064" width="14.7109375" style="1115" customWidth="1"/>
    <col min="13065" max="13065" width="15.28515625" style="1115" bestFit="1" customWidth="1"/>
    <col min="13066" max="13312" width="11" style="1115"/>
    <col min="13313" max="13313" width="4" style="1115" customWidth="1"/>
    <col min="13314" max="13314" width="11" style="1115"/>
    <col min="13315" max="13315" width="46" style="1115" customWidth="1"/>
    <col min="13316" max="13316" width="16" style="1115" customWidth="1"/>
    <col min="13317" max="13317" width="19.140625" style="1115" customWidth="1"/>
    <col min="13318" max="13318" width="13.5703125" style="1115" customWidth="1"/>
    <col min="13319" max="13319" width="13.140625" style="1115" customWidth="1"/>
    <col min="13320" max="13320" width="14.7109375" style="1115" customWidth="1"/>
    <col min="13321" max="13321" width="15.28515625" style="1115" bestFit="1" customWidth="1"/>
    <col min="13322" max="13568" width="11" style="1115"/>
    <col min="13569" max="13569" width="4" style="1115" customWidth="1"/>
    <col min="13570" max="13570" width="11" style="1115"/>
    <col min="13571" max="13571" width="46" style="1115" customWidth="1"/>
    <col min="13572" max="13572" width="16" style="1115" customWidth="1"/>
    <col min="13573" max="13573" width="19.140625" style="1115" customWidth="1"/>
    <col min="13574" max="13574" width="13.5703125" style="1115" customWidth="1"/>
    <col min="13575" max="13575" width="13.140625" style="1115" customWidth="1"/>
    <col min="13576" max="13576" width="14.7109375" style="1115" customWidth="1"/>
    <col min="13577" max="13577" width="15.28515625" style="1115" bestFit="1" customWidth="1"/>
    <col min="13578" max="13824" width="11" style="1115"/>
    <col min="13825" max="13825" width="4" style="1115" customWidth="1"/>
    <col min="13826" max="13826" width="11" style="1115"/>
    <col min="13827" max="13827" width="46" style="1115" customWidth="1"/>
    <col min="13828" max="13828" width="16" style="1115" customWidth="1"/>
    <col min="13829" max="13829" width="19.140625" style="1115" customWidth="1"/>
    <col min="13830" max="13830" width="13.5703125" style="1115" customWidth="1"/>
    <col min="13831" max="13831" width="13.140625" style="1115" customWidth="1"/>
    <col min="13832" max="13832" width="14.7109375" style="1115" customWidth="1"/>
    <col min="13833" max="13833" width="15.28515625" style="1115" bestFit="1" customWidth="1"/>
    <col min="13834" max="14080" width="11" style="1115"/>
    <col min="14081" max="14081" width="4" style="1115" customWidth="1"/>
    <col min="14082" max="14082" width="11" style="1115"/>
    <col min="14083" max="14083" width="46" style="1115" customWidth="1"/>
    <col min="14084" max="14084" width="16" style="1115" customWidth="1"/>
    <col min="14085" max="14085" width="19.140625" style="1115" customWidth="1"/>
    <col min="14086" max="14086" width="13.5703125" style="1115" customWidth="1"/>
    <col min="14087" max="14087" width="13.140625" style="1115" customWidth="1"/>
    <col min="14088" max="14088" width="14.7109375" style="1115" customWidth="1"/>
    <col min="14089" max="14089" width="15.28515625" style="1115" bestFit="1" customWidth="1"/>
    <col min="14090" max="14336" width="11" style="1115"/>
    <col min="14337" max="14337" width="4" style="1115" customWidth="1"/>
    <col min="14338" max="14338" width="11" style="1115"/>
    <col min="14339" max="14339" width="46" style="1115" customWidth="1"/>
    <col min="14340" max="14340" width="16" style="1115" customWidth="1"/>
    <col min="14341" max="14341" width="19.140625" style="1115" customWidth="1"/>
    <col min="14342" max="14342" width="13.5703125" style="1115" customWidth="1"/>
    <col min="14343" max="14343" width="13.140625" style="1115" customWidth="1"/>
    <col min="14344" max="14344" width="14.7109375" style="1115" customWidth="1"/>
    <col min="14345" max="14345" width="15.28515625" style="1115" bestFit="1" customWidth="1"/>
    <col min="14346" max="14592" width="11" style="1115"/>
    <col min="14593" max="14593" width="4" style="1115" customWidth="1"/>
    <col min="14594" max="14594" width="11" style="1115"/>
    <col min="14595" max="14595" width="46" style="1115" customWidth="1"/>
    <col min="14596" max="14596" width="16" style="1115" customWidth="1"/>
    <col min="14597" max="14597" width="19.140625" style="1115" customWidth="1"/>
    <col min="14598" max="14598" width="13.5703125" style="1115" customWidth="1"/>
    <col min="14599" max="14599" width="13.140625" style="1115" customWidth="1"/>
    <col min="14600" max="14600" width="14.7109375" style="1115" customWidth="1"/>
    <col min="14601" max="14601" width="15.28515625" style="1115" bestFit="1" customWidth="1"/>
    <col min="14602" max="14848" width="11" style="1115"/>
    <col min="14849" max="14849" width="4" style="1115" customWidth="1"/>
    <col min="14850" max="14850" width="11" style="1115"/>
    <col min="14851" max="14851" width="46" style="1115" customWidth="1"/>
    <col min="14852" max="14852" width="16" style="1115" customWidth="1"/>
    <col min="14853" max="14853" width="19.140625" style="1115" customWidth="1"/>
    <col min="14854" max="14854" width="13.5703125" style="1115" customWidth="1"/>
    <col min="14855" max="14855" width="13.140625" style="1115" customWidth="1"/>
    <col min="14856" max="14856" width="14.7109375" style="1115" customWidth="1"/>
    <col min="14857" max="14857" width="15.28515625" style="1115" bestFit="1" customWidth="1"/>
    <col min="14858" max="15104" width="11" style="1115"/>
    <col min="15105" max="15105" width="4" style="1115" customWidth="1"/>
    <col min="15106" max="15106" width="11" style="1115"/>
    <col min="15107" max="15107" width="46" style="1115" customWidth="1"/>
    <col min="15108" max="15108" width="16" style="1115" customWidth="1"/>
    <col min="15109" max="15109" width="19.140625" style="1115" customWidth="1"/>
    <col min="15110" max="15110" width="13.5703125" style="1115" customWidth="1"/>
    <col min="15111" max="15111" width="13.140625" style="1115" customWidth="1"/>
    <col min="15112" max="15112" width="14.7109375" style="1115" customWidth="1"/>
    <col min="15113" max="15113" width="15.28515625" style="1115" bestFit="1" customWidth="1"/>
    <col min="15114" max="15360" width="11" style="1115"/>
    <col min="15361" max="15361" width="4" style="1115" customWidth="1"/>
    <col min="15362" max="15362" width="11" style="1115"/>
    <col min="15363" max="15363" width="46" style="1115" customWidth="1"/>
    <col min="15364" max="15364" width="16" style="1115" customWidth="1"/>
    <col min="15365" max="15365" width="19.140625" style="1115" customWidth="1"/>
    <col min="15366" max="15366" width="13.5703125" style="1115" customWidth="1"/>
    <col min="15367" max="15367" width="13.140625" style="1115" customWidth="1"/>
    <col min="15368" max="15368" width="14.7109375" style="1115" customWidth="1"/>
    <col min="15369" max="15369" width="15.28515625" style="1115" bestFit="1" customWidth="1"/>
    <col min="15370" max="15616" width="11" style="1115"/>
    <col min="15617" max="15617" width="4" style="1115" customWidth="1"/>
    <col min="15618" max="15618" width="11" style="1115"/>
    <col min="15619" max="15619" width="46" style="1115" customWidth="1"/>
    <col min="15620" max="15620" width="16" style="1115" customWidth="1"/>
    <col min="15621" max="15621" width="19.140625" style="1115" customWidth="1"/>
    <col min="15622" max="15622" width="13.5703125" style="1115" customWidth="1"/>
    <col min="15623" max="15623" width="13.140625" style="1115" customWidth="1"/>
    <col min="15624" max="15624" width="14.7109375" style="1115" customWidth="1"/>
    <col min="15625" max="15625" width="15.28515625" style="1115" bestFit="1" customWidth="1"/>
    <col min="15626" max="15872" width="11" style="1115"/>
    <col min="15873" max="15873" width="4" style="1115" customWidth="1"/>
    <col min="15874" max="15874" width="11" style="1115"/>
    <col min="15875" max="15875" width="46" style="1115" customWidth="1"/>
    <col min="15876" max="15876" width="16" style="1115" customWidth="1"/>
    <col min="15877" max="15877" width="19.140625" style="1115" customWidth="1"/>
    <col min="15878" max="15878" width="13.5703125" style="1115" customWidth="1"/>
    <col min="15879" max="15879" width="13.140625" style="1115" customWidth="1"/>
    <col min="15880" max="15880" width="14.7109375" style="1115" customWidth="1"/>
    <col min="15881" max="15881" width="15.28515625" style="1115" bestFit="1" customWidth="1"/>
    <col min="15882" max="16128" width="11" style="1115"/>
    <col min="16129" max="16129" width="4" style="1115" customWidth="1"/>
    <col min="16130" max="16130" width="11" style="1115"/>
    <col min="16131" max="16131" width="46" style="1115" customWidth="1"/>
    <col min="16132" max="16132" width="16" style="1115" customWidth="1"/>
    <col min="16133" max="16133" width="19.140625" style="1115" customWidth="1"/>
    <col min="16134" max="16134" width="13.5703125" style="1115" customWidth="1"/>
    <col min="16135" max="16135" width="13.140625" style="1115" customWidth="1"/>
    <col min="16136" max="16136" width="14.7109375" style="1115" customWidth="1"/>
    <col min="16137" max="16137" width="15.28515625" style="1115" bestFit="1" customWidth="1"/>
    <col min="16138" max="16384" width="11" style="1115"/>
  </cols>
  <sheetData>
    <row r="1" spans="2:9" ht="13.5" thickBot="1" x14ac:dyDescent="0.25"/>
    <row r="2" spans="2:9" x14ac:dyDescent="0.2">
      <c r="B2" s="1167" t="s">
        <v>3180</v>
      </c>
      <c r="C2" s="1168"/>
      <c r="D2" s="1168"/>
      <c r="E2" s="1168"/>
      <c r="F2" s="1168"/>
      <c r="G2" s="1168"/>
      <c r="H2" s="1168"/>
      <c r="I2" s="1292"/>
    </row>
    <row r="3" spans="2:9" x14ac:dyDescent="0.2">
      <c r="B3" s="1185" t="s">
        <v>3480</v>
      </c>
      <c r="C3" s="1186"/>
      <c r="D3" s="1186"/>
      <c r="E3" s="1186"/>
      <c r="F3" s="1186"/>
      <c r="G3" s="1186"/>
      <c r="H3" s="1186"/>
      <c r="I3" s="1293"/>
    </row>
    <row r="4" spans="2:9" x14ac:dyDescent="0.2">
      <c r="B4" s="1185" t="s">
        <v>3481</v>
      </c>
      <c r="C4" s="1186"/>
      <c r="D4" s="1186"/>
      <c r="E4" s="1186"/>
      <c r="F4" s="1186"/>
      <c r="G4" s="1186"/>
      <c r="H4" s="1186"/>
      <c r="I4" s="1293"/>
    </row>
    <row r="5" spans="2:9" x14ac:dyDescent="0.2">
      <c r="B5" s="1185" t="s">
        <v>3300</v>
      </c>
      <c r="C5" s="1186"/>
      <c r="D5" s="1186"/>
      <c r="E5" s="1186"/>
      <c r="F5" s="1186"/>
      <c r="G5" s="1186"/>
      <c r="H5" s="1186"/>
      <c r="I5" s="1293"/>
    </row>
    <row r="6" spans="2:9" ht="13.5" thickBot="1" x14ac:dyDescent="0.25">
      <c r="B6" s="1188" t="s">
        <v>3183</v>
      </c>
      <c r="C6" s="1189"/>
      <c r="D6" s="1189"/>
      <c r="E6" s="1189"/>
      <c r="F6" s="1189"/>
      <c r="G6" s="1189"/>
      <c r="H6" s="1189"/>
      <c r="I6" s="1294"/>
    </row>
    <row r="7" spans="2:9" ht="15.75" customHeight="1" x14ac:dyDescent="0.2">
      <c r="B7" s="1167" t="s">
        <v>3184</v>
      </c>
      <c r="C7" s="1169"/>
      <c r="D7" s="1167" t="s">
        <v>418</v>
      </c>
      <c r="E7" s="1168"/>
      <c r="F7" s="1168"/>
      <c r="G7" s="1168"/>
      <c r="H7" s="1169"/>
      <c r="I7" s="1265" t="s">
        <v>3482</v>
      </c>
    </row>
    <row r="8" spans="2:9" ht="15" customHeight="1" thickBot="1" x14ac:dyDescent="0.25">
      <c r="B8" s="1185"/>
      <c r="C8" s="1187"/>
      <c r="D8" s="1188"/>
      <c r="E8" s="1189"/>
      <c r="F8" s="1189"/>
      <c r="G8" s="1189"/>
      <c r="H8" s="1190"/>
      <c r="I8" s="1267"/>
    </row>
    <row r="9" spans="2:9" ht="26.25" thickBot="1" x14ac:dyDescent="0.25">
      <c r="B9" s="1188"/>
      <c r="C9" s="1190"/>
      <c r="D9" s="1295" t="s">
        <v>3380</v>
      </c>
      <c r="E9" s="1196" t="s">
        <v>3483</v>
      </c>
      <c r="F9" s="1295" t="s">
        <v>3484</v>
      </c>
      <c r="G9" s="1295" t="s">
        <v>397</v>
      </c>
      <c r="H9" s="1295" t="s">
        <v>3381</v>
      </c>
      <c r="I9" s="1269"/>
    </row>
    <row r="10" spans="2:9" x14ac:dyDescent="0.2">
      <c r="B10" s="1272" t="s">
        <v>3485</v>
      </c>
      <c r="C10" s="1273"/>
      <c r="D10" s="1274">
        <v>159692500</v>
      </c>
      <c r="E10" s="1274">
        <v>23350162.52</v>
      </c>
      <c r="F10" s="1274">
        <v>183042662.51999998</v>
      </c>
      <c r="G10" s="1274">
        <v>176902165.19</v>
      </c>
      <c r="H10" s="1274">
        <v>176348946.40000001</v>
      </c>
      <c r="I10" s="1274">
        <v>6140497.3299999954</v>
      </c>
    </row>
    <row r="11" spans="2:9" x14ac:dyDescent="0.2">
      <c r="B11" s="1275" t="s">
        <v>3486</v>
      </c>
      <c r="C11" s="1276"/>
      <c r="D11" s="1252">
        <v>68435555</v>
      </c>
      <c r="E11" s="1252">
        <v>-3724744</v>
      </c>
      <c r="F11" s="1252">
        <v>64710811</v>
      </c>
      <c r="G11" s="1252">
        <v>61649217.130000003</v>
      </c>
      <c r="H11" s="1252">
        <v>61346060.510000005</v>
      </c>
      <c r="I11" s="1252">
        <v>3061593.8699999982</v>
      </c>
    </row>
    <row r="12" spans="2:9" x14ac:dyDescent="0.2">
      <c r="B12" s="1277" t="s">
        <v>3487</v>
      </c>
      <c r="C12" s="1278"/>
      <c r="D12" s="1252">
        <v>12735582.5</v>
      </c>
      <c r="E12" s="1244">
        <v>-353546.52</v>
      </c>
      <c r="F12" s="1244">
        <v>12382035.98</v>
      </c>
      <c r="G12" s="1244">
        <v>12256331.720000001</v>
      </c>
      <c r="H12" s="1244">
        <v>12256331.720000001</v>
      </c>
      <c r="I12" s="1244">
        <v>125704.25999999978</v>
      </c>
    </row>
    <row r="13" spans="2:9" x14ac:dyDescent="0.2">
      <c r="B13" s="1277" t="s">
        <v>3488</v>
      </c>
      <c r="C13" s="1278"/>
      <c r="D13" s="1252">
        <v>23569014.379999999</v>
      </c>
      <c r="E13" s="1244">
        <v>-2814697.38</v>
      </c>
      <c r="F13" s="1244">
        <v>20754317</v>
      </c>
      <c r="G13" s="1244">
        <v>19250781.16</v>
      </c>
      <c r="H13" s="1244">
        <v>19250781.16</v>
      </c>
      <c r="I13" s="1244">
        <v>1503535.8399999999</v>
      </c>
    </row>
    <row r="14" spans="2:9" x14ac:dyDescent="0.2">
      <c r="B14" s="1277" t="s">
        <v>3489</v>
      </c>
      <c r="C14" s="1278"/>
      <c r="D14" s="1252">
        <v>21710202.969999999</v>
      </c>
      <c r="E14" s="1244">
        <v>-364592.43</v>
      </c>
      <c r="F14" s="1244">
        <v>21345610.539999999</v>
      </c>
      <c r="G14" s="1244">
        <v>20706386</v>
      </c>
      <c r="H14" s="1244">
        <v>20706386</v>
      </c>
      <c r="I14" s="1244">
        <v>639224.53999999911</v>
      </c>
    </row>
    <row r="15" spans="2:9" x14ac:dyDescent="0.2">
      <c r="B15" s="1277" t="s">
        <v>3490</v>
      </c>
      <c r="C15" s="1278"/>
      <c r="D15" s="1252">
        <v>6689472.46</v>
      </c>
      <c r="E15" s="1244">
        <v>-134544.32000000001</v>
      </c>
      <c r="F15" s="1244">
        <v>6554928.1399999997</v>
      </c>
      <c r="G15" s="1244">
        <v>5922072.6200000001</v>
      </c>
      <c r="H15" s="1244">
        <v>5658199.0199999996</v>
      </c>
      <c r="I15" s="1244">
        <v>632855.51999999955</v>
      </c>
    </row>
    <row r="16" spans="2:9" x14ac:dyDescent="0.2">
      <c r="B16" s="1277" t="s">
        <v>3491</v>
      </c>
      <c r="C16" s="1278"/>
      <c r="D16" s="1252">
        <v>3731282.69</v>
      </c>
      <c r="E16" s="1244">
        <v>-57363.35</v>
      </c>
      <c r="F16" s="1244">
        <v>3673919.34</v>
      </c>
      <c r="G16" s="1244">
        <v>3513645.63</v>
      </c>
      <c r="H16" s="1244">
        <v>3474362.61</v>
      </c>
      <c r="I16" s="1244">
        <v>160273.70999999996</v>
      </c>
    </row>
    <row r="17" spans="2:9" x14ac:dyDescent="0.2">
      <c r="B17" s="1277" t="s">
        <v>3492</v>
      </c>
      <c r="C17" s="1278"/>
      <c r="D17" s="1252"/>
      <c r="E17" s="1244"/>
      <c r="F17" s="1244">
        <v>0</v>
      </c>
      <c r="G17" s="1244"/>
      <c r="H17" s="1244"/>
      <c r="I17" s="1244">
        <v>0</v>
      </c>
    </row>
    <row r="18" spans="2:9" x14ac:dyDescent="0.2">
      <c r="B18" s="1277" t="s">
        <v>3493</v>
      </c>
      <c r="C18" s="1278"/>
      <c r="D18" s="1252"/>
      <c r="E18" s="1244"/>
      <c r="F18" s="1244">
        <v>0</v>
      </c>
      <c r="G18" s="1244"/>
      <c r="H18" s="1244"/>
      <c r="I18" s="1244">
        <v>0</v>
      </c>
    </row>
    <row r="19" spans="2:9" x14ac:dyDescent="0.2">
      <c r="B19" s="1275" t="s">
        <v>3494</v>
      </c>
      <c r="C19" s="1276"/>
      <c r="D19" s="1252">
        <v>430930</v>
      </c>
      <c r="E19" s="1252">
        <v>8796182.1999999993</v>
      </c>
      <c r="F19" s="1252">
        <v>9227112.1999999993</v>
      </c>
      <c r="G19" s="1252">
        <v>8983483.0299999993</v>
      </c>
      <c r="H19" s="1252">
        <v>8983483.0299999993</v>
      </c>
      <c r="I19" s="1252">
        <v>243629.16999999998</v>
      </c>
    </row>
    <row r="20" spans="2:9" x14ac:dyDescent="0.2">
      <c r="B20" s="1277" t="s">
        <v>3495</v>
      </c>
      <c r="C20" s="1278"/>
      <c r="D20" s="1252">
        <v>165080</v>
      </c>
      <c r="E20" s="1244">
        <v>7869560.2000000002</v>
      </c>
      <c r="F20" s="1252">
        <v>8034640.2000000002</v>
      </c>
      <c r="G20" s="1244">
        <v>8018982.7400000002</v>
      </c>
      <c r="H20" s="1244">
        <v>8018982.7400000002</v>
      </c>
      <c r="I20" s="1244">
        <v>15657.459999999963</v>
      </c>
    </row>
    <row r="21" spans="2:9" x14ac:dyDescent="0.2">
      <c r="B21" s="1277" t="s">
        <v>3496</v>
      </c>
      <c r="C21" s="1278"/>
      <c r="D21" s="1252">
        <v>22000</v>
      </c>
      <c r="E21" s="1244">
        <v>243000</v>
      </c>
      <c r="F21" s="1252">
        <v>265000</v>
      </c>
      <c r="G21" s="1244">
        <v>259160.62</v>
      </c>
      <c r="H21" s="1244">
        <v>259160.62</v>
      </c>
      <c r="I21" s="1244">
        <v>5839.3800000000047</v>
      </c>
    </row>
    <row r="22" spans="2:9" x14ac:dyDescent="0.2">
      <c r="B22" s="1277" t="s">
        <v>3497</v>
      </c>
      <c r="C22" s="1278"/>
      <c r="D22" s="1252"/>
      <c r="E22" s="1244"/>
      <c r="F22" s="1252">
        <v>0</v>
      </c>
      <c r="G22" s="1244"/>
      <c r="H22" s="1244"/>
      <c r="I22" s="1244">
        <v>0</v>
      </c>
    </row>
    <row r="23" spans="2:9" x14ac:dyDescent="0.2">
      <c r="B23" s="1277" t="s">
        <v>3498</v>
      </c>
      <c r="C23" s="1278"/>
      <c r="D23" s="1252">
        <v>25000</v>
      </c>
      <c r="E23" s="1244">
        <v>18000</v>
      </c>
      <c r="F23" s="1252">
        <v>43000</v>
      </c>
      <c r="G23" s="1244">
        <v>17512.060000000001</v>
      </c>
      <c r="H23" s="1244">
        <v>17512.060000000001</v>
      </c>
      <c r="I23" s="1244">
        <v>25487.94</v>
      </c>
    </row>
    <row r="24" spans="2:9" x14ac:dyDescent="0.2">
      <c r="B24" s="1277" t="s">
        <v>3499</v>
      </c>
      <c r="C24" s="1278"/>
      <c r="D24" s="1252">
        <v>8250</v>
      </c>
      <c r="E24" s="1244">
        <v>2500</v>
      </c>
      <c r="F24" s="1252">
        <v>10750</v>
      </c>
      <c r="G24" s="1244">
        <v>5741.7</v>
      </c>
      <c r="H24" s="1244">
        <v>5741.7</v>
      </c>
      <c r="I24" s="1244">
        <v>5008.3</v>
      </c>
    </row>
    <row r="25" spans="2:9" x14ac:dyDescent="0.2">
      <c r="B25" s="1277" t="s">
        <v>3500</v>
      </c>
      <c r="C25" s="1278"/>
      <c r="D25" s="1252">
        <v>155000</v>
      </c>
      <c r="E25" s="1244">
        <v>29000</v>
      </c>
      <c r="F25" s="1252">
        <v>184000</v>
      </c>
      <c r="G25" s="1244">
        <v>163901.94</v>
      </c>
      <c r="H25" s="1244">
        <v>163901.94</v>
      </c>
      <c r="I25" s="1244">
        <v>20098.059999999998</v>
      </c>
    </row>
    <row r="26" spans="2:9" x14ac:dyDescent="0.2">
      <c r="B26" s="1277" t="s">
        <v>3501</v>
      </c>
      <c r="C26" s="1278"/>
      <c r="D26" s="1252">
        <v>6000</v>
      </c>
      <c r="E26" s="1244">
        <v>487122</v>
      </c>
      <c r="F26" s="1252">
        <v>493122</v>
      </c>
      <c r="G26" s="1244">
        <v>465028.86</v>
      </c>
      <c r="H26" s="1244">
        <v>465028.86</v>
      </c>
      <c r="I26" s="1244">
        <v>28093.140000000014</v>
      </c>
    </row>
    <row r="27" spans="2:9" x14ac:dyDescent="0.2">
      <c r="B27" s="1277" t="s">
        <v>3502</v>
      </c>
      <c r="C27" s="1278"/>
      <c r="D27" s="1252"/>
      <c r="E27" s="1244"/>
      <c r="F27" s="1252">
        <v>0</v>
      </c>
      <c r="G27" s="1244"/>
      <c r="H27" s="1244"/>
      <c r="I27" s="1244">
        <v>0</v>
      </c>
    </row>
    <row r="28" spans="2:9" x14ac:dyDescent="0.2">
      <c r="B28" s="1277" t="s">
        <v>3503</v>
      </c>
      <c r="C28" s="1278"/>
      <c r="D28" s="1252">
        <v>49600</v>
      </c>
      <c r="E28" s="1244">
        <v>147000</v>
      </c>
      <c r="F28" s="1252">
        <v>196600</v>
      </c>
      <c r="G28" s="1244">
        <v>53155.11</v>
      </c>
      <c r="H28" s="1244">
        <v>53155.11</v>
      </c>
      <c r="I28" s="1244">
        <v>143444.89000000001</v>
      </c>
    </row>
    <row r="29" spans="2:9" x14ac:dyDescent="0.2">
      <c r="B29" s="1275" t="s">
        <v>3504</v>
      </c>
      <c r="C29" s="1276"/>
      <c r="D29" s="1252">
        <v>14799015</v>
      </c>
      <c r="E29" s="1252">
        <v>19445999.350000001</v>
      </c>
      <c r="F29" s="1252">
        <v>34245014.349999994</v>
      </c>
      <c r="G29" s="1252">
        <v>31448330.310000002</v>
      </c>
      <c r="H29" s="1252">
        <v>31390204.310000002</v>
      </c>
      <c r="I29" s="1252">
        <v>2796684.0399999972</v>
      </c>
    </row>
    <row r="30" spans="2:9" x14ac:dyDescent="0.2">
      <c r="B30" s="1277" t="s">
        <v>3505</v>
      </c>
      <c r="C30" s="1278"/>
      <c r="D30" s="1252">
        <v>805940.22</v>
      </c>
      <c r="E30" s="1244">
        <v>1208142</v>
      </c>
      <c r="F30" s="1252">
        <v>2014082.22</v>
      </c>
      <c r="G30" s="1244">
        <v>771449.94</v>
      </c>
      <c r="H30" s="1244">
        <v>771449.94</v>
      </c>
      <c r="I30" s="1244">
        <v>1242632.28</v>
      </c>
    </row>
    <row r="31" spans="2:9" x14ac:dyDescent="0.2">
      <c r="B31" s="1277" t="s">
        <v>3506</v>
      </c>
      <c r="C31" s="1278"/>
      <c r="D31" s="1252">
        <v>23000</v>
      </c>
      <c r="E31" s="1244">
        <v>482000</v>
      </c>
      <c r="F31" s="1252">
        <v>505000</v>
      </c>
      <c r="G31" s="1244">
        <v>488385.25</v>
      </c>
      <c r="H31" s="1244">
        <v>488385.25</v>
      </c>
      <c r="I31" s="1244">
        <v>16614.75</v>
      </c>
    </row>
    <row r="32" spans="2:9" x14ac:dyDescent="0.2">
      <c r="B32" s="1277" t="s">
        <v>3507</v>
      </c>
      <c r="C32" s="1278"/>
      <c r="D32" s="1252">
        <v>12253582.779999999</v>
      </c>
      <c r="E32" s="1244">
        <v>16131382.52</v>
      </c>
      <c r="F32" s="1252">
        <v>28384965.299999997</v>
      </c>
      <c r="G32" s="1244">
        <v>27616193.859999999</v>
      </c>
      <c r="H32" s="1244">
        <v>27616193.859999999</v>
      </c>
      <c r="I32" s="1244">
        <v>768771.43999999762</v>
      </c>
    </row>
    <row r="33" spans="2:9" x14ac:dyDescent="0.2">
      <c r="B33" s="1277" t="s">
        <v>3508</v>
      </c>
      <c r="C33" s="1278"/>
      <c r="D33" s="1252">
        <v>204000</v>
      </c>
      <c r="E33" s="1244">
        <v>57995.82</v>
      </c>
      <c r="F33" s="1252">
        <v>261995.82</v>
      </c>
      <c r="G33" s="1244">
        <v>243673.33</v>
      </c>
      <c r="H33" s="1244">
        <v>243673.33</v>
      </c>
      <c r="I33" s="1244">
        <v>18322.49000000002</v>
      </c>
    </row>
    <row r="34" spans="2:9" x14ac:dyDescent="0.2">
      <c r="B34" s="1277" t="s">
        <v>3509</v>
      </c>
      <c r="C34" s="1278"/>
      <c r="D34" s="1252">
        <v>707000</v>
      </c>
      <c r="E34" s="1244">
        <v>93348</v>
      </c>
      <c r="F34" s="1252">
        <v>800348</v>
      </c>
      <c r="G34" s="1244">
        <v>698647.51</v>
      </c>
      <c r="H34" s="1244">
        <v>698647.51</v>
      </c>
      <c r="I34" s="1244">
        <v>101700.48999999999</v>
      </c>
    </row>
    <row r="35" spans="2:9" x14ac:dyDescent="0.2">
      <c r="B35" s="1277" t="s">
        <v>3510</v>
      </c>
      <c r="C35" s="1278"/>
      <c r="D35" s="1252">
        <v>0</v>
      </c>
      <c r="E35" s="1244">
        <v>150000</v>
      </c>
      <c r="F35" s="1252">
        <v>150000</v>
      </c>
      <c r="G35" s="1244">
        <v>139925.37</v>
      </c>
      <c r="H35" s="1244">
        <v>139925.37</v>
      </c>
      <c r="I35" s="1244">
        <v>10074.630000000005</v>
      </c>
    </row>
    <row r="36" spans="2:9" x14ac:dyDescent="0.2">
      <c r="B36" s="1277" t="s">
        <v>3511</v>
      </c>
      <c r="C36" s="1278"/>
      <c r="D36" s="1252">
        <v>2880</v>
      </c>
      <c r="E36" s="1244">
        <v>186503.98</v>
      </c>
      <c r="F36" s="1252">
        <v>189383.98</v>
      </c>
      <c r="G36" s="1244">
        <v>179857.96</v>
      </c>
      <c r="H36" s="1244">
        <v>179857.96</v>
      </c>
      <c r="I36" s="1244">
        <v>9526.0200000000186</v>
      </c>
    </row>
    <row r="37" spans="2:9" x14ac:dyDescent="0.2">
      <c r="B37" s="1277" t="s">
        <v>3512</v>
      </c>
      <c r="C37" s="1278"/>
      <c r="D37" s="1252">
        <v>0</v>
      </c>
      <c r="E37" s="1244">
        <v>217000</v>
      </c>
      <c r="F37" s="1252">
        <v>217000</v>
      </c>
      <c r="G37" s="1244">
        <v>74858.039999999994</v>
      </c>
      <c r="H37" s="1244">
        <v>74858.039999999994</v>
      </c>
      <c r="I37" s="1244">
        <v>142141.96000000002</v>
      </c>
    </row>
    <row r="38" spans="2:9" x14ac:dyDescent="0.2">
      <c r="B38" s="1277" t="s">
        <v>3513</v>
      </c>
      <c r="C38" s="1278"/>
      <c r="D38" s="1252">
        <v>802612</v>
      </c>
      <c r="E38" s="1244">
        <v>919627.03</v>
      </c>
      <c r="F38" s="1252">
        <v>1722239.03</v>
      </c>
      <c r="G38" s="1244">
        <v>1235339.05</v>
      </c>
      <c r="H38" s="1244">
        <v>1177213.05</v>
      </c>
      <c r="I38" s="1244">
        <v>486899.98</v>
      </c>
    </row>
    <row r="39" spans="2:9" ht="25.5" customHeight="1" x14ac:dyDescent="0.2">
      <c r="B39" s="1279" t="s">
        <v>3514</v>
      </c>
      <c r="C39" s="1280"/>
      <c r="D39" s="1252">
        <v>76027000</v>
      </c>
      <c r="E39" s="1252">
        <v>-1247275.03</v>
      </c>
      <c r="F39" s="1252">
        <v>74779724.969999999</v>
      </c>
      <c r="G39" s="1252">
        <v>74779724.120000005</v>
      </c>
      <c r="H39" s="1252">
        <v>74587787.949999988</v>
      </c>
      <c r="I39" s="1252">
        <v>0.85000000000582077</v>
      </c>
    </row>
    <row r="40" spans="2:9" x14ac:dyDescent="0.2">
      <c r="B40" s="1277" t="s">
        <v>3515</v>
      </c>
      <c r="C40" s="1278"/>
      <c r="D40" s="1252"/>
      <c r="E40" s="1244"/>
      <c r="F40" s="1252">
        <v>0</v>
      </c>
      <c r="G40" s="1244"/>
      <c r="H40" s="1244"/>
      <c r="I40" s="1244">
        <v>0</v>
      </c>
    </row>
    <row r="41" spans="2:9" x14ac:dyDescent="0.2">
      <c r="B41" s="1277" t="s">
        <v>3516</v>
      </c>
      <c r="C41" s="1278"/>
      <c r="D41" s="1252"/>
      <c r="E41" s="1244"/>
      <c r="F41" s="1252">
        <v>0</v>
      </c>
      <c r="G41" s="1244"/>
      <c r="H41" s="1244"/>
      <c r="I41" s="1244">
        <v>0</v>
      </c>
    </row>
    <row r="42" spans="2:9" x14ac:dyDescent="0.2">
      <c r="B42" s="1277" t="s">
        <v>3517</v>
      </c>
      <c r="C42" s="1278"/>
      <c r="D42" s="1252"/>
      <c r="E42" s="1244"/>
      <c r="F42" s="1252">
        <v>0</v>
      </c>
      <c r="G42" s="1244"/>
      <c r="H42" s="1244"/>
      <c r="I42" s="1244">
        <v>0</v>
      </c>
    </row>
    <row r="43" spans="2:9" x14ac:dyDescent="0.2">
      <c r="B43" s="1277" t="s">
        <v>3518</v>
      </c>
      <c r="C43" s="1278"/>
      <c r="D43" s="1252">
        <v>75937500</v>
      </c>
      <c r="E43" s="1244">
        <v>-1298092.03</v>
      </c>
      <c r="F43" s="1252">
        <v>74639407.969999999</v>
      </c>
      <c r="G43" s="1244">
        <v>74639407.969999999</v>
      </c>
      <c r="H43" s="1244">
        <v>74451629.739999995</v>
      </c>
      <c r="I43" s="1244">
        <v>0</v>
      </c>
    </row>
    <row r="44" spans="2:9" x14ac:dyDescent="0.2">
      <c r="B44" s="1277" t="s">
        <v>3519</v>
      </c>
      <c r="C44" s="1278"/>
      <c r="D44" s="1252">
        <v>89500</v>
      </c>
      <c r="E44" s="1244">
        <v>50817</v>
      </c>
      <c r="F44" s="1252">
        <v>140317</v>
      </c>
      <c r="G44" s="1244">
        <v>140316.15</v>
      </c>
      <c r="H44" s="1244">
        <v>136158.21</v>
      </c>
      <c r="I44" s="1244">
        <v>0.85000000000582077</v>
      </c>
    </row>
    <row r="45" spans="2:9" x14ac:dyDescent="0.2">
      <c r="B45" s="1277" t="s">
        <v>3520</v>
      </c>
      <c r="C45" s="1278"/>
      <c r="D45" s="1252"/>
      <c r="E45" s="1244"/>
      <c r="F45" s="1252">
        <v>0</v>
      </c>
      <c r="G45" s="1244"/>
      <c r="H45" s="1244"/>
      <c r="I45" s="1244">
        <v>0</v>
      </c>
    </row>
    <row r="46" spans="2:9" x14ac:dyDescent="0.2">
      <c r="B46" s="1277" t="s">
        <v>3521</v>
      </c>
      <c r="C46" s="1278"/>
      <c r="D46" s="1252"/>
      <c r="E46" s="1244"/>
      <c r="F46" s="1252">
        <v>0</v>
      </c>
      <c r="G46" s="1244"/>
      <c r="H46" s="1244"/>
      <c r="I46" s="1244">
        <v>0</v>
      </c>
    </row>
    <row r="47" spans="2:9" x14ac:dyDescent="0.2">
      <c r="B47" s="1277" t="s">
        <v>3522</v>
      </c>
      <c r="C47" s="1278"/>
      <c r="D47" s="1252"/>
      <c r="E47" s="1244"/>
      <c r="F47" s="1252">
        <v>0</v>
      </c>
      <c r="G47" s="1244"/>
      <c r="H47" s="1244"/>
      <c r="I47" s="1244">
        <v>0</v>
      </c>
    </row>
    <row r="48" spans="2:9" x14ac:dyDescent="0.2">
      <c r="B48" s="1277" t="s">
        <v>3523</v>
      </c>
      <c r="C48" s="1278"/>
      <c r="D48" s="1252"/>
      <c r="E48" s="1244"/>
      <c r="F48" s="1252">
        <v>0</v>
      </c>
      <c r="G48" s="1244"/>
      <c r="H48" s="1244"/>
      <c r="I48" s="1244">
        <v>0</v>
      </c>
    </row>
    <row r="49" spans="2:9" x14ac:dyDescent="0.2">
      <c r="B49" s="1279" t="s">
        <v>3524</v>
      </c>
      <c r="C49" s="1280"/>
      <c r="D49" s="1252">
        <v>0</v>
      </c>
      <c r="E49" s="1252">
        <v>80000</v>
      </c>
      <c r="F49" s="1252">
        <v>80000</v>
      </c>
      <c r="G49" s="1252">
        <v>41410.6</v>
      </c>
      <c r="H49" s="1252">
        <v>41410.6</v>
      </c>
      <c r="I49" s="1252">
        <v>38589.4</v>
      </c>
    </row>
    <row r="50" spans="2:9" x14ac:dyDescent="0.2">
      <c r="B50" s="1277" t="s">
        <v>3525</v>
      </c>
      <c r="C50" s="1278"/>
      <c r="D50" s="1252">
        <v>0</v>
      </c>
      <c r="E50" s="1244">
        <v>30000</v>
      </c>
      <c r="F50" s="1252">
        <v>30000</v>
      </c>
      <c r="G50" s="1244">
        <v>18200</v>
      </c>
      <c r="H50" s="1244">
        <v>18200</v>
      </c>
      <c r="I50" s="1244">
        <v>11800</v>
      </c>
    </row>
    <row r="51" spans="2:9" x14ac:dyDescent="0.2">
      <c r="B51" s="1277" t="s">
        <v>3526</v>
      </c>
      <c r="C51" s="1278"/>
      <c r="D51" s="1252">
        <v>0</v>
      </c>
      <c r="E51" s="1244">
        <v>35000</v>
      </c>
      <c r="F51" s="1252">
        <v>35000</v>
      </c>
      <c r="G51" s="1244">
        <v>15410.6</v>
      </c>
      <c r="H51" s="1244">
        <v>15410.6</v>
      </c>
      <c r="I51" s="1244">
        <v>19589.400000000001</v>
      </c>
    </row>
    <row r="52" spans="2:9" x14ac:dyDescent="0.2">
      <c r="B52" s="1277" t="s">
        <v>3527</v>
      </c>
      <c r="C52" s="1278"/>
      <c r="D52" s="1252"/>
      <c r="E52" s="1244"/>
      <c r="F52" s="1252">
        <v>0</v>
      </c>
      <c r="G52" s="1244"/>
      <c r="H52" s="1244"/>
      <c r="I52" s="1244">
        <v>0</v>
      </c>
    </row>
    <row r="53" spans="2:9" x14ac:dyDescent="0.2">
      <c r="B53" s="1277" t="s">
        <v>3528</v>
      </c>
      <c r="C53" s="1278"/>
      <c r="D53" s="1252"/>
      <c r="E53" s="1244"/>
      <c r="F53" s="1252">
        <v>0</v>
      </c>
      <c r="G53" s="1244"/>
      <c r="H53" s="1244"/>
      <c r="I53" s="1244">
        <v>0</v>
      </c>
    </row>
    <row r="54" spans="2:9" x14ac:dyDescent="0.2">
      <c r="B54" s="1277" t="s">
        <v>3529</v>
      </c>
      <c r="C54" s="1278"/>
      <c r="D54" s="1252"/>
      <c r="E54" s="1244"/>
      <c r="F54" s="1252">
        <v>0</v>
      </c>
      <c r="G54" s="1244"/>
      <c r="H54" s="1244"/>
      <c r="I54" s="1244">
        <v>0</v>
      </c>
    </row>
    <row r="55" spans="2:9" x14ac:dyDescent="0.2">
      <c r="B55" s="1277" t="s">
        <v>3530</v>
      </c>
      <c r="C55" s="1278"/>
      <c r="D55" s="1252">
        <v>0</v>
      </c>
      <c r="E55" s="1244">
        <v>15000</v>
      </c>
      <c r="F55" s="1252">
        <v>15000</v>
      </c>
      <c r="G55" s="1244">
        <v>7800</v>
      </c>
      <c r="H55" s="1244">
        <v>7800</v>
      </c>
      <c r="I55" s="1244">
        <v>7200</v>
      </c>
    </row>
    <row r="56" spans="2:9" x14ac:dyDescent="0.2">
      <c r="B56" s="1277" t="s">
        <v>3531</v>
      </c>
      <c r="C56" s="1278"/>
      <c r="D56" s="1252"/>
      <c r="E56" s="1244"/>
      <c r="F56" s="1252">
        <v>0</v>
      </c>
      <c r="G56" s="1244"/>
      <c r="H56" s="1244"/>
      <c r="I56" s="1244">
        <v>0</v>
      </c>
    </row>
    <row r="57" spans="2:9" x14ac:dyDescent="0.2">
      <c r="B57" s="1277" t="s">
        <v>3532</v>
      </c>
      <c r="C57" s="1278"/>
      <c r="D57" s="1252"/>
      <c r="E57" s="1244"/>
      <c r="F57" s="1252">
        <v>0</v>
      </c>
      <c r="G57" s="1244"/>
      <c r="H57" s="1244"/>
      <c r="I57" s="1244">
        <v>0</v>
      </c>
    </row>
    <row r="58" spans="2:9" x14ac:dyDescent="0.2">
      <c r="B58" s="1277" t="s">
        <v>3533</v>
      </c>
      <c r="C58" s="1278"/>
      <c r="D58" s="1252"/>
      <c r="E58" s="1244"/>
      <c r="F58" s="1252">
        <v>0</v>
      </c>
      <c r="G58" s="1244"/>
      <c r="H58" s="1244"/>
      <c r="I58" s="1244">
        <v>0</v>
      </c>
    </row>
    <row r="59" spans="2:9" x14ac:dyDescent="0.2">
      <c r="B59" s="1275" t="s">
        <v>3534</v>
      </c>
      <c r="C59" s="1276"/>
      <c r="D59" s="1252">
        <v>0</v>
      </c>
      <c r="E59" s="1252">
        <v>0</v>
      </c>
      <c r="F59" s="1252">
        <v>0</v>
      </c>
      <c r="G59" s="1252">
        <v>0</v>
      </c>
      <c r="H59" s="1252">
        <v>0</v>
      </c>
      <c r="I59" s="1244">
        <v>0</v>
      </c>
    </row>
    <row r="60" spans="2:9" x14ac:dyDescent="0.2">
      <c r="B60" s="1277" t="s">
        <v>3535</v>
      </c>
      <c r="C60" s="1278"/>
      <c r="D60" s="1252"/>
      <c r="E60" s="1244"/>
      <c r="F60" s="1252">
        <v>0</v>
      </c>
      <c r="G60" s="1244"/>
      <c r="H60" s="1244"/>
      <c r="I60" s="1244">
        <v>0</v>
      </c>
    </row>
    <row r="61" spans="2:9" x14ac:dyDescent="0.2">
      <c r="B61" s="1277" t="s">
        <v>3536</v>
      </c>
      <c r="C61" s="1278"/>
      <c r="D61" s="1252"/>
      <c r="E61" s="1244"/>
      <c r="F61" s="1252">
        <v>0</v>
      </c>
      <c r="G61" s="1244"/>
      <c r="H61" s="1244"/>
      <c r="I61" s="1244">
        <v>0</v>
      </c>
    </row>
    <row r="62" spans="2:9" x14ac:dyDescent="0.2">
      <c r="B62" s="1277" t="s">
        <v>3537</v>
      </c>
      <c r="C62" s="1278"/>
      <c r="D62" s="1252"/>
      <c r="E62" s="1244"/>
      <c r="F62" s="1252">
        <v>0</v>
      </c>
      <c r="G62" s="1244"/>
      <c r="H62" s="1244"/>
      <c r="I62" s="1244">
        <v>0</v>
      </c>
    </row>
    <row r="63" spans="2:9" x14ac:dyDescent="0.2">
      <c r="B63" s="1279" t="s">
        <v>3538</v>
      </c>
      <c r="C63" s="1280"/>
      <c r="D63" s="1252">
        <v>0</v>
      </c>
      <c r="E63" s="1252">
        <v>0</v>
      </c>
      <c r="F63" s="1252">
        <v>0</v>
      </c>
      <c r="G63" s="1252">
        <v>0</v>
      </c>
      <c r="H63" s="1252">
        <v>0</v>
      </c>
      <c r="I63" s="1244">
        <v>0</v>
      </c>
    </row>
    <row r="64" spans="2:9" x14ac:dyDescent="0.2">
      <c r="B64" s="1277" t="s">
        <v>3539</v>
      </c>
      <c r="C64" s="1278"/>
      <c r="D64" s="1252"/>
      <c r="E64" s="1244"/>
      <c r="F64" s="1252">
        <v>0</v>
      </c>
      <c r="G64" s="1244"/>
      <c r="H64" s="1244"/>
      <c r="I64" s="1244">
        <v>0</v>
      </c>
    </row>
    <row r="65" spans="2:9" x14ac:dyDescent="0.2">
      <c r="B65" s="1277" t="s">
        <v>3540</v>
      </c>
      <c r="C65" s="1278"/>
      <c r="D65" s="1252"/>
      <c r="E65" s="1244"/>
      <c r="F65" s="1252">
        <v>0</v>
      </c>
      <c r="G65" s="1244"/>
      <c r="H65" s="1244"/>
      <c r="I65" s="1244">
        <v>0</v>
      </c>
    </row>
    <row r="66" spans="2:9" x14ac:dyDescent="0.2">
      <c r="B66" s="1277" t="s">
        <v>3541</v>
      </c>
      <c r="C66" s="1278"/>
      <c r="D66" s="1252"/>
      <c r="E66" s="1244"/>
      <c r="F66" s="1252">
        <v>0</v>
      </c>
      <c r="G66" s="1244"/>
      <c r="H66" s="1244"/>
      <c r="I66" s="1244">
        <v>0</v>
      </c>
    </row>
    <row r="67" spans="2:9" x14ac:dyDescent="0.2">
      <c r="B67" s="1277" t="s">
        <v>3542</v>
      </c>
      <c r="C67" s="1278"/>
      <c r="D67" s="1252"/>
      <c r="E67" s="1244"/>
      <c r="F67" s="1252">
        <v>0</v>
      </c>
      <c r="G67" s="1244"/>
      <c r="H67" s="1244"/>
      <c r="I67" s="1244">
        <v>0</v>
      </c>
    </row>
    <row r="68" spans="2:9" x14ac:dyDescent="0.2">
      <c r="B68" s="1277" t="s">
        <v>3543</v>
      </c>
      <c r="C68" s="1278"/>
      <c r="D68" s="1252"/>
      <c r="E68" s="1244"/>
      <c r="F68" s="1252">
        <v>0</v>
      </c>
      <c r="G68" s="1244"/>
      <c r="H68" s="1244"/>
      <c r="I68" s="1244">
        <v>0</v>
      </c>
    </row>
    <row r="69" spans="2:9" x14ac:dyDescent="0.2">
      <c r="B69" s="1277" t="s">
        <v>3544</v>
      </c>
      <c r="C69" s="1278"/>
      <c r="D69" s="1252"/>
      <c r="E69" s="1244"/>
      <c r="F69" s="1252">
        <v>0</v>
      </c>
      <c r="G69" s="1244"/>
      <c r="H69" s="1244"/>
      <c r="I69" s="1244">
        <v>0</v>
      </c>
    </row>
    <row r="70" spans="2:9" x14ac:dyDescent="0.2">
      <c r="B70" s="1277" t="s">
        <v>3545</v>
      </c>
      <c r="C70" s="1278"/>
      <c r="D70" s="1252"/>
      <c r="E70" s="1244"/>
      <c r="F70" s="1252">
        <v>0</v>
      </c>
      <c r="G70" s="1244"/>
      <c r="H70" s="1244"/>
      <c r="I70" s="1244">
        <v>0</v>
      </c>
    </row>
    <row r="71" spans="2:9" x14ac:dyDescent="0.2">
      <c r="B71" s="1277" t="s">
        <v>3546</v>
      </c>
      <c r="C71" s="1278"/>
      <c r="D71" s="1252"/>
      <c r="E71" s="1244"/>
      <c r="F71" s="1252">
        <v>0</v>
      </c>
      <c r="G71" s="1244"/>
      <c r="H71" s="1244"/>
      <c r="I71" s="1244">
        <v>0</v>
      </c>
    </row>
    <row r="72" spans="2:9" x14ac:dyDescent="0.2">
      <c r="B72" s="1275" t="s">
        <v>3547</v>
      </c>
      <c r="C72" s="1276"/>
      <c r="D72" s="1252">
        <v>0</v>
      </c>
      <c r="E72" s="1252">
        <v>0</v>
      </c>
      <c r="F72" s="1252">
        <v>0</v>
      </c>
      <c r="G72" s="1252">
        <v>0</v>
      </c>
      <c r="H72" s="1252">
        <v>0</v>
      </c>
      <c r="I72" s="1244">
        <v>0</v>
      </c>
    </row>
    <row r="73" spans="2:9" x14ac:dyDescent="0.2">
      <c r="B73" s="1277" t="s">
        <v>3548</v>
      </c>
      <c r="C73" s="1278"/>
      <c r="D73" s="1252"/>
      <c r="E73" s="1244"/>
      <c r="F73" s="1252">
        <v>0</v>
      </c>
      <c r="G73" s="1244"/>
      <c r="H73" s="1244"/>
      <c r="I73" s="1244">
        <v>0</v>
      </c>
    </row>
    <row r="74" spans="2:9" x14ac:dyDescent="0.2">
      <c r="B74" s="1277" t="s">
        <v>3549</v>
      </c>
      <c r="C74" s="1278"/>
      <c r="D74" s="1252"/>
      <c r="E74" s="1244"/>
      <c r="F74" s="1252">
        <v>0</v>
      </c>
      <c r="G74" s="1244"/>
      <c r="H74" s="1244"/>
      <c r="I74" s="1244">
        <v>0</v>
      </c>
    </row>
    <row r="75" spans="2:9" x14ac:dyDescent="0.2">
      <c r="B75" s="1277" t="s">
        <v>3550</v>
      </c>
      <c r="C75" s="1278"/>
      <c r="D75" s="1252"/>
      <c r="E75" s="1244"/>
      <c r="F75" s="1252">
        <v>0</v>
      </c>
      <c r="G75" s="1244"/>
      <c r="H75" s="1244"/>
      <c r="I75" s="1244">
        <v>0</v>
      </c>
    </row>
    <row r="76" spans="2:9" x14ac:dyDescent="0.2">
      <c r="B76" s="1275" t="s">
        <v>3551</v>
      </c>
      <c r="C76" s="1276"/>
      <c r="D76" s="1252">
        <v>0</v>
      </c>
      <c r="E76" s="1252">
        <v>0</v>
      </c>
      <c r="F76" s="1252">
        <v>0</v>
      </c>
      <c r="G76" s="1252">
        <v>0</v>
      </c>
      <c r="H76" s="1252">
        <v>0</v>
      </c>
      <c r="I76" s="1244">
        <v>0</v>
      </c>
    </row>
    <row r="77" spans="2:9" x14ac:dyDescent="0.2">
      <c r="B77" s="1277" t="s">
        <v>3552</v>
      </c>
      <c r="C77" s="1278"/>
      <c r="D77" s="1252"/>
      <c r="E77" s="1244"/>
      <c r="F77" s="1252">
        <v>0</v>
      </c>
      <c r="G77" s="1244"/>
      <c r="H77" s="1244"/>
      <c r="I77" s="1244">
        <v>0</v>
      </c>
    </row>
    <row r="78" spans="2:9" x14ac:dyDescent="0.2">
      <c r="B78" s="1277" t="s">
        <v>3553</v>
      </c>
      <c r="C78" s="1278"/>
      <c r="D78" s="1252"/>
      <c r="E78" s="1244"/>
      <c r="F78" s="1252">
        <v>0</v>
      </c>
      <c r="G78" s="1244"/>
      <c r="H78" s="1244"/>
      <c r="I78" s="1244">
        <v>0</v>
      </c>
    </row>
    <row r="79" spans="2:9" x14ac:dyDescent="0.2">
      <c r="B79" s="1277" t="s">
        <v>3554</v>
      </c>
      <c r="C79" s="1278"/>
      <c r="D79" s="1252"/>
      <c r="E79" s="1244"/>
      <c r="F79" s="1252">
        <v>0</v>
      </c>
      <c r="G79" s="1244"/>
      <c r="H79" s="1244"/>
      <c r="I79" s="1244">
        <v>0</v>
      </c>
    </row>
    <row r="80" spans="2:9" x14ac:dyDescent="0.2">
      <c r="B80" s="1277" t="s">
        <v>3555</v>
      </c>
      <c r="C80" s="1278"/>
      <c r="D80" s="1252"/>
      <c r="E80" s="1244"/>
      <c r="F80" s="1252">
        <v>0</v>
      </c>
      <c r="G80" s="1244"/>
      <c r="H80" s="1244"/>
      <c r="I80" s="1244">
        <v>0</v>
      </c>
    </row>
    <row r="81" spans="2:9" x14ac:dyDescent="0.2">
      <c r="B81" s="1277" t="s">
        <v>3556</v>
      </c>
      <c r="C81" s="1278"/>
      <c r="D81" s="1252"/>
      <c r="E81" s="1244"/>
      <c r="F81" s="1252">
        <v>0</v>
      </c>
      <c r="G81" s="1244"/>
      <c r="H81" s="1244"/>
      <c r="I81" s="1244">
        <v>0</v>
      </c>
    </row>
    <row r="82" spans="2:9" x14ac:dyDescent="0.2">
      <c r="B82" s="1277" t="s">
        <v>3557</v>
      </c>
      <c r="C82" s="1278"/>
      <c r="D82" s="1252"/>
      <c r="E82" s="1244"/>
      <c r="F82" s="1252">
        <v>0</v>
      </c>
      <c r="G82" s="1244"/>
      <c r="H82" s="1244"/>
      <c r="I82" s="1244">
        <v>0</v>
      </c>
    </row>
    <row r="83" spans="2:9" x14ac:dyDescent="0.2">
      <c r="B83" s="1277" t="s">
        <v>3558</v>
      </c>
      <c r="C83" s="1278"/>
      <c r="D83" s="1252"/>
      <c r="E83" s="1244"/>
      <c r="F83" s="1252">
        <v>0</v>
      </c>
      <c r="G83" s="1244"/>
      <c r="H83" s="1244"/>
      <c r="I83" s="1244">
        <v>0</v>
      </c>
    </row>
    <row r="84" spans="2:9" x14ac:dyDescent="0.2">
      <c r="B84" s="1281"/>
      <c r="C84" s="1282"/>
      <c r="D84" s="1283"/>
      <c r="E84" s="1255"/>
      <c r="F84" s="1255"/>
      <c r="G84" s="1255"/>
      <c r="H84" s="1255"/>
      <c r="I84" s="1255"/>
    </row>
    <row r="85" spans="2:9" x14ac:dyDescent="0.2">
      <c r="B85" s="1284" t="s">
        <v>3559</v>
      </c>
      <c r="C85" s="1285"/>
      <c r="D85" s="1286">
        <v>0</v>
      </c>
      <c r="E85" s="1286">
        <v>0</v>
      </c>
      <c r="F85" s="1286">
        <v>0</v>
      </c>
      <c r="G85" s="1286">
        <v>0</v>
      </c>
      <c r="H85" s="1286">
        <v>0</v>
      </c>
      <c r="I85" s="1286">
        <v>0</v>
      </c>
    </row>
    <row r="86" spans="2:9" x14ac:dyDescent="0.2">
      <c r="B86" s="1275" t="s">
        <v>3486</v>
      </c>
      <c r="C86" s="1276"/>
      <c r="D86" s="1252">
        <v>0</v>
      </c>
      <c r="E86" s="1252">
        <v>0</v>
      </c>
      <c r="F86" s="1252">
        <v>0</v>
      </c>
      <c r="G86" s="1252">
        <v>0</v>
      </c>
      <c r="H86" s="1252">
        <v>0</v>
      </c>
      <c r="I86" s="1244">
        <v>0</v>
      </c>
    </row>
    <row r="87" spans="2:9" x14ac:dyDescent="0.2">
      <c r="B87" s="1277" t="s">
        <v>3487</v>
      </c>
      <c r="C87" s="1278"/>
      <c r="D87" s="1252"/>
      <c r="E87" s="1244"/>
      <c r="F87" s="1252">
        <v>0</v>
      </c>
      <c r="G87" s="1244"/>
      <c r="H87" s="1244"/>
      <c r="I87" s="1244">
        <v>0</v>
      </c>
    </row>
    <row r="88" spans="2:9" x14ac:dyDescent="0.2">
      <c r="B88" s="1277" t="s">
        <v>3488</v>
      </c>
      <c r="C88" s="1278"/>
      <c r="D88" s="1252"/>
      <c r="E88" s="1244"/>
      <c r="F88" s="1252">
        <v>0</v>
      </c>
      <c r="G88" s="1244"/>
      <c r="H88" s="1244"/>
      <c r="I88" s="1244">
        <v>0</v>
      </c>
    </row>
    <row r="89" spans="2:9" x14ac:dyDescent="0.2">
      <c r="B89" s="1277" t="s">
        <v>3489</v>
      </c>
      <c r="C89" s="1278"/>
      <c r="D89" s="1252"/>
      <c r="E89" s="1244"/>
      <c r="F89" s="1252">
        <v>0</v>
      </c>
      <c r="G89" s="1244"/>
      <c r="H89" s="1244"/>
      <c r="I89" s="1244">
        <v>0</v>
      </c>
    </row>
    <row r="90" spans="2:9" x14ac:dyDescent="0.2">
      <c r="B90" s="1277" t="s">
        <v>3490</v>
      </c>
      <c r="C90" s="1278"/>
      <c r="D90" s="1252"/>
      <c r="E90" s="1244"/>
      <c r="F90" s="1252">
        <v>0</v>
      </c>
      <c r="G90" s="1244"/>
      <c r="H90" s="1244"/>
      <c r="I90" s="1244">
        <v>0</v>
      </c>
    </row>
    <row r="91" spans="2:9" x14ac:dyDescent="0.2">
      <c r="B91" s="1277" t="s">
        <v>3491</v>
      </c>
      <c r="C91" s="1278"/>
      <c r="D91" s="1252"/>
      <c r="E91" s="1244"/>
      <c r="F91" s="1252">
        <v>0</v>
      </c>
      <c r="G91" s="1244"/>
      <c r="H91" s="1244"/>
      <c r="I91" s="1244">
        <v>0</v>
      </c>
    </row>
    <row r="92" spans="2:9" x14ac:dyDescent="0.2">
      <c r="B92" s="1277" t="s">
        <v>3492</v>
      </c>
      <c r="C92" s="1278"/>
      <c r="D92" s="1252"/>
      <c r="E92" s="1244"/>
      <c r="F92" s="1252">
        <v>0</v>
      </c>
      <c r="G92" s="1244"/>
      <c r="H92" s="1244"/>
      <c r="I92" s="1244">
        <v>0</v>
      </c>
    </row>
    <row r="93" spans="2:9" x14ac:dyDescent="0.2">
      <c r="B93" s="1277" t="s">
        <v>3493</v>
      </c>
      <c r="C93" s="1278"/>
      <c r="D93" s="1252"/>
      <c r="E93" s="1244"/>
      <c r="F93" s="1252">
        <v>0</v>
      </c>
      <c r="G93" s="1244"/>
      <c r="H93" s="1244"/>
      <c r="I93" s="1244">
        <v>0</v>
      </c>
    </row>
    <row r="94" spans="2:9" x14ac:dyDescent="0.2">
      <c r="B94" s="1275" t="s">
        <v>3494</v>
      </c>
      <c r="C94" s="1276"/>
      <c r="D94" s="1252">
        <v>0</v>
      </c>
      <c r="E94" s="1252">
        <v>0</v>
      </c>
      <c r="F94" s="1252">
        <v>0</v>
      </c>
      <c r="G94" s="1252">
        <v>0</v>
      </c>
      <c r="H94" s="1252">
        <v>0</v>
      </c>
      <c r="I94" s="1244">
        <v>0</v>
      </c>
    </row>
    <row r="95" spans="2:9" x14ac:dyDescent="0.2">
      <c r="B95" s="1277" t="s">
        <v>3495</v>
      </c>
      <c r="C95" s="1278"/>
      <c r="D95" s="1252"/>
      <c r="E95" s="1244"/>
      <c r="F95" s="1252">
        <v>0</v>
      </c>
      <c r="G95" s="1244"/>
      <c r="H95" s="1244"/>
      <c r="I95" s="1244">
        <v>0</v>
      </c>
    </row>
    <row r="96" spans="2:9" x14ac:dyDescent="0.2">
      <c r="B96" s="1277" t="s">
        <v>3496</v>
      </c>
      <c r="C96" s="1278"/>
      <c r="D96" s="1252"/>
      <c r="E96" s="1244"/>
      <c r="F96" s="1252">
        <v>0</v>
      </c>
      <c r="G96" s="1244"/>
      <c r="H96" s="1244"/>
      <c r="I96" s="1244">
        <v>0</v>
      </c>
    </row>
    <row r="97" spans="2:9" x14ac:dyDescent="0.2">
      <c r="B97" s="1277" t="s">
        <v>3497</v>
      </c>
      <c r="C97" s="1278"/>
      <c r="D97" s="1252"/>
      <c r="E97" s="1244"/>
      <c r="F97" s="1252">
        <v>0</v>
      </c>
      <c r="G97" s="1244"/>
      <c r="H97" s="1244"/>
      <c r="I97" s="1244">
        <v>0</v>
      </c>
    </row>
    <row r="98" spans="2:9" x14ac:dyDescent="0.2">
      <c r="B98" s="1277" t="s">
        <v>3498</v>
      </c>
      <c r="C98" s="1278"/>
      <c r="D98" s="1252"/>
      <c r="E98" s="1244"/>
      <c r="F98" s="1252">
        <v>0</v>
      </c>
      <c r="G98" s="1244"/>
      <c r="H98" s="1244"/>
      <c r="I98" s="1244">
        <v>0</v>
      </c>
    </row>
    <row r="99" spans="2:9" x14ac:dyDescent="0.2">
      <c r="B99" s="1277" t="s">
        <v>3499</v>
      </c>
      <c r="C99" s="1278"/>
      <c r="D99" s="1252"/>
      <c r="E99" s="1244"/>
      <c r="F99" s="1252">
        <v>0</v>
      </c>
      <c r="G99" s="1244"/>
      <c r="H99" s="1244"/>
      <c r="I99" s="1244">
        <v>0</v>
      </c>
    </row>
    <row r="100" spans="2:9" x14ac:dyDescent="0.2">
      <c r="B100" s="1277" t="s">
        <v>3500</v>
      </c>
      <c r="C100" s="1278"/>
      <c r="D100" s="1252"/>
      <c r="E100" s="1244"/>
      <c r="F100" s="1252">
        <v>0</v>
      </c>
      <c r="G100" s="1244"/>
      <c r="H100" s="1244"/>
      <c r="I100" s="1244">
        <v>0</v>
      </c>
    </row>
    <row r="101" spans="2:9" x14ac:dyDescent="0.2">
      <c r="B101" s="1277" t="s">
        <v>3501</v>
      </c>
      <c r="C101" s="1278"/>
      <c r="D101" s="1252"/>
      <c r="E101" s="1244"/>
      <c r="F101" s="1252">
        <v>0</v>
      </c>
      <c r="G101" s="1244"/>
      <c r="H101" s="1244"/>
      <c r="I101" s="1244">
        <v>0</v>
      </c>
    </row>
    <row r="102" spans="2:9" x14ac:dyDescent="0.2">
      <c r="B102" s="1277" t="s">
        <v>3502</v>
      </c>
      <c r="C102" s="1278"/>
      <c r="D102" s="1252"/>
      <c r="E102" s="1244"/>
      <c r="F102" s="1252">
        <v>0</v>
      </c>
      <c r="G102" s="1244"/>
      <c r="H102" s="1244"/>
      <c r="I102" s="1244">
        <v>0</v>
      </c>
    </row>
    <row r="103" spans="2:9" x14ac:dyDescent="0.2">
      <c r="B103" s="1277" t="s">
        <v>3503</v>
      </c>
      <c r="C103" s="1278"/>
      <c r="D103" s="1252"/>
      <c r="E103" s="1244"/>
      <c r="F103" s="1252">
        <v>0</v>
      </c>
      <c r="G103" s="1244"/>
      <c r="H103" s="1244"/>
      <c r="I103" s="1244">
        <v>0</v>
      </c>
    </row>
    <row r="104" spans="2:9" x14ac:dyDescent="0.2">
      <c r="B104" s="1275" t="s">
        <v>3504</v>
      </c>
      <c r="C104" s="1276"/>
      <c r="D104" s="1252">
        <v>0</v>
      </c>
      <c r="E104" s="1252">
        <v>0</v>
      </c>
      <c r="F104" s="1252">
        <v>0</v>
      </c>
      <c r="G104" s="1252">
        <v>0</v>
      </c>
      <c r="H104" s="1252">
        <v>0</v>
      </c>
      <c r="I104" s="1244">
        <v>0</v>
      </c>
    </row>
    <row r="105" spans="2:9" x14ac:dyDescent="0.2">
      <c r="B105" s="1277" t="s">
        <v>3505</v>
      </c>
      <c r="C105" s="1278"/>
      <c r="D105" s="1252"/>
      <c r="E105" s="1244"/>
      <c r="F105" s="1244">
        <v>0</v>
      </c>
      <c r="G105" s="1244"/>
      <c r="H105" s="1244"/>
      <c r="I105" s="1244">
        <v>0</v>
      </c>
    </row>
    <row r="106" spans="2:9" x14ac:dyDescent="0.2">
      <c r="B106" s="1277" t="s">
        <v>3506</v>
      </c>
      <c r="C106" s="1278"/>
      <c r="D106" s="1252"/>
      <c r="E106" s="1244"/>
      <c r="F106" s="1244">
        <v>0</v>
      </c>
      <c r="G106" s="1244"/>
      <c r="H106" s="1244"/>
      <c r="I106" s="1244">
        <v>0</v>
      </c>
    </row>
    <row r="107" spans="2:9" x14ac:dyDescent="0.2">
      <c r="B107" s="1277" t="s">
        <v>3507</v>
      </c>
      <c r="C107" s="1278"/>
      <c r="D107" s="1252"/>
      <c r="E107" s="1244"/>
      <c r="F107" s="1244">
        <v>0</v>
      </c>
      <c r="G107" s="1244"/>
      <c r="H107" s="1244"/>
      <c r="I107" s="1244">
        <v>0</v>
      </c>
    </row>
    <row r="108" spans="2:9" x14ac:dyDescent="0.2">
      <c r="B108" s="1277" t="s">
        <v>3508</v>
      </c>
      <c r="C108" s="1278"/>
      <c r="D108" s="1252"/>
      <c r="E108" s="1244"/>
      <c r="F108" s="1244">
        <v>0</v>
      </c>
      <c r="G108" s="1244"/>
      <c r="H108" s="1244"/>
      <c r="I108" s="1244">
        <v>0</v>
      </c>
    </row>
    <row r="109" spans="2:9" x14ac:dyDescent="0.2">
      <c r="B109" s="1277" t="s">
        <v>3509</v>
      </c>
      <c r="C109" s="1278"/>
      <c r="D109" s="1252"/>
      <c r="E109" s="1244"/>
      <c r="F109" s="1244">
        <v>0</v>
      </c>
      <c r="G109" s="1244"/>
      <c r="H109" s="1244"/>
      <c r="I109" s="1244">
        <v>0</v>
      </c>
    </row>
    <row r="110" spans="2:9" x14ac:dyDescent="0.2">
      <c r="B110" s="1277" t="s">
        <v>3510</v>
      </c>
      <c r="C110" s="1278"/>
      <c r="D110" s="1252"/>
      <c r="E110" s="1244"/>
      <c r="F110" s="1244">
        <v>0</v>
      </c>
      <c r="G110" s="1244"/>
      <c r="H110" s="1244"/>
      <c r="I110" s="1244">
        <v>0</v>
      </c>
    </row>
    <row r="111" spans="2:9" x14ac:dyDescent="0.2">
      <c r="B111" s="1277" t="s">
        <v>3511</v>
      </c>
      <c r="C111" s="1278"/>
      <c r="D111" s="1252"/>
      <c r="E111" s="1244"/>
      <c r="F111" s="1244">
        <v>0</v>
      </c>
      <c r="G111" s="1244"/>
      <c r="H111" s="1244"/>
      <c r="I111" s="1244">
        <v>0</v>
      </c>
    </row>
    <row r="112" spans="2:9" x14ac:dyDescent="0.2">
      <c r="B112" s="1277" t="s">
        <v>3512</v>
      </c>
      <c r="C112" s="1278"/>
      <c r="D112" s="1252"/>
      <c r="E112" s="1244"/>
      <c r="F112" s="1244">
        <v>0</v>
      </c>
      <c r="G112" s="1244"/>
      <c r="H112" s="1244"/>
      <c r="I112" s="1244">
        <v>0</v>
      </c>
    </row>
    <row r="113" spans="2:9" x14ac:dyDescent="0.2">
      <c r="B113" s="1277" t="s">
        <v>3513</v>
      </c>
      <c r="C113" s="1278"/>
      <c r="D113" s="1252"/>
      <c r="E113" s="1244"/>
      <c r="F113" s="1244">
        <v>0</v>
      </c>
      <c r="G113" s="1244"/>
      <c r="H113" s="1244"/>
      <c r="I113" s="1244">
        <v>0</v>
      </c>
    </row>
    <row r="114" spans="2:9" ht="25.5" customHeight="1" x14ac:dyDescent="0.2">
      <c r="B114" s="1279" t="s">
        <v>3514</v>
      </c>
      <c r="C114" s="1280"/>
      <c r="D114" s="1252">
        <v>0</v>
      </c>
      <c r="E114" s="1252">
        <v>0</v>
      </c>
      <c r="F114" s="1252">
        <v>0</v>
      </c>
      <c r="G114" s="1252">
        <v>0</v>
      </c>
      <c r="H114" s="1252">
        <v>0</v>
      </c>
      <c r="I114" s="1244">
        <v>0</v>
      </c>
    </row>
    <row r="115" spans="2:9" x14ac:dyDescent="0.2">
      <c r="B115" s="1277" t="s">
        <v>3515</v>
      </c>
      <c r="C115" s="1278"/>
      <c r="D115" s="1252"/>
      <c r="E115" s="1244"/>
      <c r="F115" s="1244">
        <v>0</v>
      </c>
      <c r="G115" s="1244"/>
      <c r="H115" s="1244"/>
      <c r="I115" s="1244">
        <v>0</v>
      </c>
    </row>
    <row r="116" spans="2:9" x14ac:dyDescent="0.2">
      <c r="B116" s="1277" t="s">
        <v>3516</v>
      </c>
      <c r="C116" s="1278"/>
      <c r="D116" s="1252"/>
      <c r="E116" s="1244"/>
      <c r="F116" s="1244">
        <v>0</v>
      </c>
      <c r="G116" s="1244"/>
      <c r="H116" s="1244"/>
      <c r="I116" s="1244">
        <v>0</v>
      </c>
    </row>
    <row r="117" spans="2:9" x14ac:dyDescent="0.2">
      <c r="B117" s="1277" t="s">
        <v>3517</v>
      </c>
      <c r="C117" s="1278"/>
      <c r="D117" s="1252"/>
      <c r="E117" s="1244"/>
      <c r="F117" s="1244">
        <v>0</v>
      </c>
      <c r="G117" s="1244"/>
      <c r="H117" s="1244"/>
      <c r="I117" s="1244">
        <v>0</v>
      </c>
    </row>
    <row r="118" spans="2:9" x14ac:dyDescent="0.2">
      <c r="B118" s="1277" t="s">
        <v>3518</v>
      </c>
      <c r="C118" s="1278"/>
      <c r="D118" s="1252"/>
      <c r="E118" s="1244"/>
      <c r="F118" s="1244">
        <v>0</v>
      </c>
      <c r="G118" s="1244"/>
      <c r="H118" s="1244"/>
      <c r="I118" s="1244">
        <v>0</v>
      </c>
    </row>
    <row r="119" spans="2:9" x14ac:dyDescent="0.2">
      <c r="B119" s="1277" t="s">
        <v>3519</v>
      </c>
      <c r="C119" s="1278"/>
      <c r="D119" s="1252"/>
      <c r="E119" s="1244"/>
      <c r="F119" s="1244">
        <v>0</v>
      </c>
      <c r="G119" s="1244"/>
      <c r="H119" s="1244"/>
      <c r="I119" s="1244">
        <v>0</v>
      </c>
    </row>
    <row r="120" spans="2:9" x14ac:dyDescent="0.2">
      <c r="B120" s="1277" t="s">
        <v>3520</v>
      </c>
      <c r="C120" s="1278"/>
      <c r="D120" s="1252"/>
      <c r="E120" s="1244"/>
      <c r="F120" s="1244">
        <v>0</v>
      </c>
      <c r="G120" s="1244"/>
      <c r="H120" s="1244"/>
      <c r="I120" s="1244">
        <v>0</v>
      </c>
    </row>
    <row r="121" spans="2:9" x14ac:dyDescent="0.2">
      <c r="B121" s="1277" t="s">
        <v>3521</v>
      </c>
      <c r="C121" s="1278"/>
      <c r="D121" s="1252"/>
      <c r="E121" s="1244"/>
      <c r="F121" s="1244">
        <v>0</v>
      </c>
      <c r="G121" s="1244"/>
      <c r="H121" s="1244"/>
      <c r="I121" s="1244">
        <v>0</v>
      </c>
    </row>
    <row r="122" spans="2:9" x14ac:dyDescent="0.2">
      <c r="B122" s="1277" t="s">
        <v>3522</v>
      </c>
      <c r="C122" s="1278"/>
      <c r="D122" s="1252"/>
      <c r="E122" s="1244"/>
      <c r="F122" s="1244">
        <v>0</v>
      </c>
      <c r="G122" s="1244"/>
      <c r="H122" s="1244"/>
      <c r="I122" s="1244">
        <v>0</v>
      </c>
    </row>
    <row r="123" spans="2:9" x14ac:dyDescent="0.2">
      <c r="B123" s="1277" t="s">
        <v>3523</v>
      </c>
      <c r="C123" s="1278"/>
      <c r="D123" s="1252"/>
      <c r="E123" s="1244"/>
      <c r="F123" s="1244">
        <v>0</v>
      </c>
      <c r="G123" s="1244"/>
      <c r="H123" s="1244"/>
      <c r="I123" s="1244">
        <v>0</v>
      </c>
    </row>
    <row r="124" spans="2:9" x14ac:dyDescent="0.2">
      <c r="B124" s="1275" t="s">
        <v>3524</v>
      </c>
      <c r="C124" s="1276"/>
      <c r="D124" s="1252">
        <v>0</v>
      </c>
      <c r="E124" s="1252">
        <v>0</v>
      </c>
      <c r="F124" s="1252">
        <v>0</v>
      </c>
      <c r="G124" s="1252">
        <v>0</v>
      </c>
      <c r="H124" s="1252">
        <v>0</v>
      </c>
      <c r="I124" s="1244">
        <v>0</v>
      </c>
    </row>
    <row r="125" spans="2:9" x14ac:dyDescent="0.2">
      <c r="B125" s="1277" t="s">
        <v>3525</v>
      </c>
      <c r="C125" s="1278"/>
      <c r="D125" s="1252"/>
      <c r="E125" s="1244"/>
      <c r="F125" s="1244">
        <v>0</v>
      </c>
      <c r="G125" s="1244"/>
      <c r="H125" s="1244"/>
      <c r="I125" s="1244">
        <v>0</v>
      </c>
    </row>
    <row r="126" spans="2:9" x14ac:dyDescent="0.2">
      <c r="B126" s="1277" t="s">
        <v>3526</v>
      </c>
      <c r="C126" s="1278"/>
      <c r="D126" s="1252"/>
      <c r="E126" s="1244"/>
      <c r="F126" s="1244">
        <v>0</v>
      </c>
      <c r="G126" s="1244"/>
      <c r="H126" s="1244"/>
      <c r="I126" s="1244">
        <v>0</v>
      </c>
    </row>
    <row r="127" spans="2:9" x14ac:dyDescent="0.2">
      <c r="B127" s="1277" t="s">
        <v>3527</v>
      </c>
      <c r="C127" s="1278"/>
      <c r="D127" s="1252"/>
      <c r="E127" s="1244"/>
      <c r="F127" s="1244">
        <v>0</v>
      </c>
      <c r="G127" s="1244"/>
      <c r="H127" s="1244"/>
      <c r="I127" s="1244">
        <v>0</v>
      </c>
    </row>
    <row r="128" spans="2:9" x14ac:dyDescent="0.2">
      <c r="B128" s="1277" t="s">
        <v>3528</v>
      </c>
      <c r="C128" s="1278"/>
      <c r="D128" s="1252"/>
      <c r="E128" s="1244"/>
      <c r="F128" s="1244">
        <v>0</v>
      </c>
      <c r="G128" s="1244"/>
      <c r="H128" s="1244"/>
      <c r="I128" s="1244">
        <v>0</v>
      </c>
    </row>
    <row r="129" spans="2:9" x14ac:dyDescent="0.2">
      <c r="B129" s="1277" t="s">
        <v>3529</v>
      </c>
      <c r="C129" s="1278"/>
      <c r="D129" s="1252"/>
      <c r="E129" s="1244"/>
      <c r="F129" s="1244">
        <v>0</v>
      </c>
      <c r="G129" s="1244"/>
      <c r="H129" s="1244"/>
      <c r="I129" s="1244">
        <v>0</v>
      </c>
    </row>
    <row r="130" spans="2:9" x14ac:dyDescent="0.2">
      <c r="B130" s="1277" t="s">
        <v>3530</v>
      </c>
      <c r="C130" s="1278"/>
      <c r="D130" s="1252"/>
      <c r="E130" s="1244"/>
      <c r="F130" s="1244">
        <v>0</v>
      </c>
      <c r="G130" s="1244"/>
      <c r="H130" s="1244"/>
      <c r="I130" s="1244">
        <v>0</v>
      </c>
    </row>
    <row r="131" spans="2:9" x14ac:dyDescent="0.2">
      <c r="B131" s="1277" t="s">
        <v>3531</v>
      </c>
      <c r="C131" s="1278"/>
      <c r="D131" s="1252"/>
      <c r="E131" s="1244"/>
      <c r="F131" s="1244">
        <v>0</v>
      </c>
      <c r="G131" s="1244"/>
      <c r="H131" s="1244"/>
      <c r="I131" s="1244">
        <v>0</v>
      </c>
    </row>
    <row r="132" spans="2:9" x14ac:dyDescent="0.2">
      <c r="B132" s="1277" t="s">
        <v>3532</v>
      </c>
      <c r="C132" s="1278"/>
      <c r="D132" s="1252"/>
      <c r="E132" s="1244"/>
      <c r="F132" s="1244">
        <v>0</v>
      </c>
      <c r="G132" s="1244"/>
      <c r="H132" s="1244"/>
      <c r="I132" s="1244">
        <v>0</v>
      </c>
    </row>
    <row r="133" spans="2:9" x14ac:dyDescent="0.2">
      <c r="B133" s="1277" t="s">
        <v>3533</v>
      </c>
      <c r="C133" s="1278"/>
      <c r="D133" s="1252"/>
      <c r="E133" s="1244"/>
      <c r="F133" s="1244">
        <v>0</v>
      </c>
      <c r="G133" s="1244"/>
      <c r="H133" s="1244"/>
      <c r="I133" s="1244">
        <v>0</v>
      </c>
    </row>
    <row r="134" spans="2:9" x14ac:dyDescent="0.2">
      <c r="B134" s="1275" t="s">
        <v>3534</v>
      </c>
      <c r="C134" s="1276"/>
      <c r="D134" s="1252">
        <v>0</v>
      </c>
      <c r="E134" s="1252">
        <v>0</v>
      </c>
      <c r="F134" s="1252">
        <v>0</v>
      </c>
      <c r="G134" s="1252">
        <v>0</v>
      </c>
      <c r="H134" s="1252">
        <v>0</v>
      </c>
      <c r="I134" s="1244">
        <v>0</v>
      </c>
    </row>
    <row r="135" spans="2:9" x14ac:dyDescent="0.2">
      <c r="B135" s="1277" t="s">
        <v>3535</v>
      </c>
      <c r="C135" s="1278"/>
      <c r="D135" s="1252"/>
      <c r="E135" s="1244"/>
      <c r="F135" s="1244">
        <v>0</v>
      </c>
      <c r="G135" s="1244"/>
      <c r="H135" s="1244"/>
      <c r="I135" s="1244">
        <v>0</v>
      </c>
    </row>
    <row r="136" spans="2:9" x14ac:dyDescent="0.2">
      <c r="B136" s="1277" t="s">
        <v>3536</v>
      </c>
      <c r="C136" s="1278"/>
      <c r="D136" s="1252"/>
      <c r="E136" s="1244"/>
      <c r="F136" s="1244">
        <v>0</v>
      </c>
      <c r="G136" s="1244"/>
      <c r="H136" s="1244"/>
      <c r="I136" s="1244">
        <v>0</v>
      </c>
    </row>
    <row r="137" spans="2:9" x14ac:dyDescent="0.2">
      <c r="B137" s="1277" t="s">
        <v>3537</v>
      </c>
      <c r="C137" s="1278"/>
      <c r="D137" s="1252"/>
      <c r="E137" s="1244"/>
      <c r="F137" s="1244">
        <v>0</v>
      </c>
      <c r="G137" s="1244"/>
      <c r="H137" s="1244"/>
      <c r="I137" s="1244">
        <v>0</v>
      </c>
    </row>
    <row r="138" spans="2:9" x14ac:dyDescent="0.2">
      <c r="B138" s="1275" t="s">
        <v>3538</v>
      </c>
      <c r="C138" s="1276"/>
      <c r="D138" s="1252">
        <v>0</v>
      </c>
      <c r="E138" s="1252">
        <v>0</v>
      </c>
      <c r="F138" s="1252">
        <v>0</v>
      </c>
      <c r="G138" s="1252">
        <v>0</v>
      </c>
      <c r="H138" s="1252">
        <v>0</v>
      </c>
      <c r="I138" s="1244">
        <v>0</v>
      </c>
    </row>
    <row r="139" spans="2:9" x14ac:dyDescent="0.2">
      <c r="B139" s="1277" t="s">
        <v>3539</v>
      </c>
      <c r="C139" s="1278"/>
      <c r="D139" s="1252"/>
      <c r="E139" s="1244"/>
      <c r="F139" s="1244">
        <v>0</v>
      </c>
      <c r="G139" s="1244"/>
      <c r="H139" s="1244"/>
      <c r="I139" s="1244">
        <v>0</v>
      </c>
    </row>
    <row r="140" spans="2:9" x14ac:dyDescent="0.2">
      <c r="B140" s="1277" t="s">
        <v>3540</v>
      </c>
      <c r="C140" s="1278"/>
      <c r="D140" s="1252"/>
      <c r="E140" s="1244"/>
      <c r="F140" s="1244">
        <v>0</v>
      </c>
      <c r="G140" s="1244"/>
      <c r="H140" s="1244"/>
      <c r="I140" s="1244">
        <v>0</v>
      </c>
    </row>
    <row r="141" spans="2:9" x14ac:dyDescent="0.2">
      <c r="B141" s="1277" t="s">
        <v>3541</v>
      </c>
      <c r="C141" s="1278"/>
      <c r="D141" s="1252"/>
      <c r="E141" s="1244"/>
      <c r="F141" s="1244">
        <v>0</v>
      </c>
      <c r="G141" s="1244"/>
      <c r="H141" s="1244"/>
      <c r="I141" s="1244">
        <v>0</v>
      </c>
    </row>
    <row r="142" spans="2:9" x14ac:dyDescent="0.2">
      <c r="B142" s="1277" t="s">
        <v>3542</v>
      </c>
      <c r="C142" s="1278"/>
      <c r="D142" s="1252"/>
      <c r="E142" s="1244"/>
      <c r="F142" s="1244">
        <v>0</v>
      </c>
      <c r="G142" s="1244"/>
      <c r="H142" s="1244"/>
      <c r="I142" s="1244">
        <v>0</v>
      </c>
    </row>
    <row r="143" spans="2:9" x14ac:dyDescent="0.2">
      <c r="B143" s="1277" t="s">
        <v>3543</v>
      </c>
      <c r="C143" s="1278"/>
      <c r="D143" s="1252"/>
      <c r="E143" s="1244"/>
      <c r="F143" s="1244">
        <v>0</v>
      </c>
      <c r="G143" s="1244"/>
      <c r="H143" s="1244"/>
      <c r="I143" s="1244">
        <v>0</v>
      </c>
    </row>
    <row r="144" spans="2:9" x14ac:dyDescent="0.2">
      <c r="B144" s="1277" t="s">
        <v>3544</v>
      </c>
      <c r="C144" s="1278"/>
      <c r="D144" s="1252"/>
      <c r="E144" s="1244"/>
      <c r="F144" s="1244">
        <v>0</v>
      </c>
      <c r="G144" s="1244"/>
      <c r="H144" s="1244"/>
      <c r="I144" s="1244">
        <v>0</v>
      </c>
    </row>
    <row r="145" spans="2:9" x14ac:dyDescent="0.2">
      <c r="B145" s="1277" t="s">
        <v>3545</v>
      </c>
      <c r="C145" s="1278"/>
      <c r="D145" s="1252"/>
      <c r="E145" s="1244"/>
      <c r="F145" s="1244">
        <v>0</v>
      </c>
      <c r="G145" s="1244"/>
      <c r="H145" s="1244"/>
      <c r="I145" s="1244">
        <v>0</v>
      </c>
    </row>
    <row r="146" spans="2:9" x14ac:dyDescent="0.2">
      <c r="B146" s="1277" t="s">
        <v>3546</v>
      </c>
      <c r="C146" s="1278"/>
      <c r="D146" s="1252"/>
      <c r="E146" s="1244"/>
      <c r="F146" s="1244">
        <v>0</v>
      </c>
      <c r="G146" s="1244"/>
      <c r="H146" s="1244"/>
      <c r="I146" s="1244">
        <v>0</v>
      </c>
    </row>
    <row r="147" spans="2:9" x14ac:dyDescent="0.2">
      <c r="B147" s="1275" t="s">
        <v>3547</v>
      </c>
      <c r="C147" s="1276"/>
      <c r="D147" s="1252">
        <v>0</v>
      </c>
      <c r="E147" s="1252">
        <v>0</v>
      </c>
      <c r="F147" s="1252">
        <v>0</v>
      </c>
      <c r="G147" s="1252">
        <v>0</v>
      </c>
      <c r="H147" s="1252">
        <v>0</v>
      </c>
      <c r="I147" s="1244">
        <v>0</v>
      </c>
    </row>
    <row r="148" spans="2:9" x14ac:dyDescent="0.2">
      <c r="B148" s="1277" t="s">
        <v>3548</v>
      </c>
      <c r="C148" s="1278"/>
      <c r="D148" s="1252"/>
      <c r="E148" s="1244"/>
      <c r="F148" s="1244">
        <v>0</v>
      </c>
      <c r="G148" s="1244"/>
      <c r="H148" s="1244"/>
      <c r="I148" s="1244">
        <v>0</v>
      </c>
    </row>
    <row r="149" spans="2:9" x14ac:dyDescent="0.2">
      <c r="B149" s="1277" t="s">
        <v>3549</v>
      </c>
      <c r="C149" s="1278"/>
      <c r="D149" s="1252"/>
      <c r="E149" s="1244"/>
      <c r="F149" s="1244">
        <v>0</v>
      </c>
      <c r="G149" s="1244"/>
      <c r="H149" s="1244"/>
      <c r="I149" s="1244">
        <v>0</v>
      </c>
    </row>
    <row r="150" spans="2:9" x14ac:dyDescent="0.2">
      <c r="B150" s="1277" t="s">
        <v>3550</v>
      </c>
      <c r="C150" s="1278"/>
      <c r="D150" s="1252"/>
      <c r="E150" s="1244"/>
      <c r="F150" s="1244">
        <v>0</v>
      </c>
      <c r="G150" s="1244"/>
      <c r="H150" s="1244"/>
      <c r="I150" s="1244">
        <v>0</v>
      </c>
    </row>
    <row r="151" spans="2:9" x14ac:dyDescent="0.2">
      <c r="B151" s="1275" t="s">
        <v>3551</v>
      </c>
      <c r="C151" s="1276"/>
      <c r="D151" s="1252">
        <v>0</v>
      </c>
      <c r="E151" s="1252">
        <v>0</v>
      </c>
      <c r="F151" s="1252">
        <v>0</v>
      </c>
      <c r="G151" s="1252">
        <v>0</v>
      </c>
      <c r="H151" s="1252">
        <v>0</v>
      </c>
      <c r="I151" s="1244">
        <v>0</v>
      </c>
    </row>
    <row r="152" spans="2:9" x14ac:dyDescent="0.2">
      <c r="B152" s="1277" t="s">
        <v>3552</v>
      </c>
      <c r="C152" s="1278"/>
      <c r="D152" s="1252"/>
      <c r="E152" s="1244"/>
      <c r="F152" s="1244">
        <v>0</v>
      </c>
      <c r="G152" s="1244"/>
      <c r="H152" s="1244"/>
      <c r="I152" s="1244">
        <v>0</v>
      </c>
    </row>
    <row r="153" spans="2:9" x14ac:dyDescent="0.2">
      <c r="B153" s="1277" t="s">
        <v>3553</v>
      </c>
      <c r="C153" s="1278"/>
      <c r="D153" s="1252"/>
      <c r="E153" s="1244"/>
      <c r="F153" s="1244">
        <v>0</v>
      </c>
      <c r="G153" s="1244"/>
      <c r="H153" s="1244"/>
      <c r="I153" s="1244">
        <v>0</v>
      </c>
    </row>
    <row r="154" spans="2:9" x14ac:dyDescent="0.2">
      <c r="B154" s="1277" t="s">
        <v>3554</v>
      </c>
      <c r="C154" s="1278"/>
      <c r="D154" s="1252"/>
      <c r="E154" s="1244"/>
      <c r="F154" s="1244">
        <v>0</v>
      </c>
      <c r="G154" s="1244"/>
      <c r="H154" s="1244"/>
      <c r="I154" s="1244">
        <v>0</v>
      </c>
    </row>
    <row r="155" spans="2:9" x14ac:dyDescent="0.2">
      <c r="B155" s="1277" t="s">
        <v>3555</v>
      </c>
      <c r="C155" s="1278"/>
      <c r="D155" s="1252"/>
      <c r="E155" s="1244"/>
      <c r="F155" s="1244">
        <v>0</v>
      </c>
      <c r="G155" s="1244"/>
      <c r="H155" s="1244"/>
      <c r="I155" s="1244">
        <v>0</v>
      </c>
    </row>
    <row r="156" spans="2:9" x14ac:dyDescent="0.2">
      <c r="B156" s="1277" t="s">
        <v>3556</v>
      </c>
      <c r="C156" s="1278"/>
      <c r="D156" s="1252"/>
      <c r="E156" s="1244"/>
      <c r="F156" s="1244">
        <v>0</v>
      </c>
      <c r="G156" s="1244"/>
      <c r="H156" s="1244"/>
      <c r="I156" s="1244">
        <v>0</v>
      </c>
    </row>
    <row r="157" spans="2:9" x14ac:dyDescent="0.2">
      <c r="B157" s="1277" t="s">
        <v>3557</v>
      </c>
      <c r="C157" s="1278"/>
      <c r="D157" s="1252"/>
      <c r="E157" s="1244"/>
      <c r="F157" s="1244">
        <v>0</v>
      </c>
      <c r="G157" s="1244"/>
      <c r="H157" s="1244"/>
      <c r="I157" s="1244">
        <v>0</v>
      </c>
    </row>
    <row r="158" spans="2:9" x14ac:dyDescent="0.2">
      <c r="B158" s="1277" t="s">
        <v>3558</v>
      </c>
      <c r="C158" s="1278"/>
      <c r="D158" s="1252"/>
      <c r="E158" s="1244"/>
      <c r="F158" s="1244">
        <v>0</v>
      </c>
      <c r="G158" s="1244"/>
      <c r="H158" s="1244"/>
      <c r="I158" s="1244">
        <v>0</v>
      </c>
    </row>
    <row r="159" spans="2:9" x14ac:dyDescent="0.2">
      <c r="B159" s="1275"/>
      <c r="C159" s="1276"/>
      <c r="D159" s="1252"/>
      <c r="E159" s="1244"/>
      <c r="F159" s="1244"/>
      <c r="G159" s="1244"/>
      <c r="H159" s="1244"/>
      <c r="I159" s="1244"/>
    </row>
    <row r="160" spans="2:9" x14ac:dyDescent="0.2">
      <c r="B160" s="1287" t="s">
        <v>3560</v>
      </c>
      <c r="C160" s="1288"/>
      <c r="D160" s="1274">
        <v>159692500</v>
      </c>
      <c r="E160" s="1274">
        <v>23350162.52</v>
      </c>
      <c r="F160" s="1274">
        <v>183042662.51999998</v>
      </c>
      <c r="G160" s="1274">
        <v>176902165.19</v>
      </c>
      <c r="H160" s="1274">
        <v>176348946.40000001</v>
      </c>
      <c r="I160" s="1274">
        <v>6140497.3299999954</v>
      </c>
    </row>
    <row r="161" spans="2:9" ht="13.5" thickBot="1" x14ac:dyDescent="0.25">
      <c r="B161" s="1289"/>
      <c r="C161" s="1290"/>
      <c r="D161" s="1291"/>
      <c r="E161" s="1259"/>
      <c r="F161" s="1259"/>
      <c r="G161" s="1259"/>
      <c r="H161" s="1259"/>
      <c r="I161" s="1259"/>
    </row>
  </sheetData>
  <mergeCells count="12">
    <mergeCell ref="B39:C39"/>
    <mergeCell ref="B49:C49"/>
    <mergeCell ref="B63:C63"/>
    <mergeCell ref="B114:C114"/>
    <mergeCell ref="B2:I2"/>
    <mergeCell ref="B3:I3"/>
    <mergeCell ref="B4:I4"/>
    <mergeCell ref="B5:I5"/>
    <mergeCell ref="B6:I6"/>
    <mergeCell ref="B7:C9"/>
    <mergeCell ref="D7:H8"/>
    <mergeCell ref="I7:I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2"/>
  <sheetViews>
    <sheetView showGridLines="0" workbookViewId="0">
      <selection activeCell="J41" sqref="J41"/>
    </sheetView>
  </sheetViews>
  <sheetFormatPr baseColWidth="10" defaultColWidth="11" defaultRowHeight="12.75" x14ac:dyDescent="0.2"/>
  <cols>
    <col min="1" max="1" width="4.42578125" style="1115" customWidth="1"/>
    <col min="2" max="2" width="39" style="1115" customWidth="1"/>
    <col min="3" max="3" width="14" style="1115" customWidth="1"/>
    <col min="4" max="4" width="13.28515625" style="1115" customWidth="1"/>
    <col min="5" max="5" width="12.85546875" style="1115" customWidth="1"/>
    <col min="6" max="6" width="13" style="1115" customWidth="1"/>
    <col min="7" max="7" width="14.28515625" style="1115" customWidth="1"/>
    <col min="8" max="8" width="13.5703125" style="1115" customWidth="1"/>
    <col min="9" max="256" width="11" style="1115"/>
    <col min="257" max="257" width="4.42578125" style="1115" customWidth="1"/>
    <col min="258" max="258" width="39" style="1115" customWidth="1"/>
    <col min="259" max="259" width="14" style="1115" customWidth="1"/>
    <col min="260" max="260" width="13.28515625" style="1115" customWidth="1"/>
    <col min="261" max="261" width="12.85546875" style="1115" customWidth="1"/>
    <col min="262" max="262" width="13" style="1115" customWidth="1"/>
    <col min="263" max="263" width="14.28515625" style="1115" customWidth="1"/>
    <col min="264" max="264" width="13.5703125" style="1115" customWidth="1"/>
    <col min="265" max="512" width="11" style="1115"/>
    <col min="513" max="513" width="4.42578125" style="1115" customWidth="1"/>
    <col min="514" max="514" width="39" style="1115" customWidth="1"/>
    <col min="515" max="515" width="14" style="1115" customWidth="1"/>
    <col min="516" max="516" width="13.28515625" style="1115" customWidth="1"/>
    <col min="517" max="517" width="12.85546875" style="1115" customWidth="1"/>
    <col min="518" max="518" width="13" style="1115" customWidth="1"/>
    <col min="519" max="519" width="14.28515625" style="1115" customWidth="1"/>
    <col min="520" max="520" width="13.5703125" style="1115" customWidth="1"/>
    <col min="521" max="768" width="11" style="1115"/>
    <col min="769" max="769" width="4.42578125" style="1115" customWidth="1"/>
    <col min="770" max="770" width="39" style="1115" customWidth="1"/>
    <col min="771" max="771" width="14" style="1115" customWidth="1"/>
    <col min="772" max="772" width="13.28515625" style="1115" customWidth="1"/>
    <col min="773" max="773" width="12.85546875" style="1115" customWidth="1"/>
    <col min="774" max="774" width="13" style="1115" customWidth="1"/>
    <col min="775" max="775" width="14.28515625" style="1115" customWidth="1"/>
    <col min="776" max="776" width="13.5703125" style="1115" customWidth="1"/>
    <col min="777" max="1024" width="11" style="1115"/>
    <col min="1025" max="1025" width="4.42578125" style="1115" customWidth="1"/>
    <col min="1026" max="1026" width="39" style="1115" customWidth="1"/>
    <col min="1027" max="1027" width="14" style="1115" customWidth="1"/>
    <col min="1028" max="1028" width="13.28515625" style="1115" customWidth="1"/>
    <col min="1029" max="1029" width="12.85546875" style="1115" customWidth="1"/>
    <col min="1030" max="1030" width="13" style="1115" customWidth="1"/>
    <col min="1031" max="1031" width="14.28515625" style="1115" customWidth="1"/>
    <col min="1032" max="1032" width="13.5703125" style="1115" customWidth="1"/>
    <col min="1033" max="1280" width="11" style="1115"/>
    <col min="1281" max="1281" width="4.42578125" style="1115" customWidth="1"/>
    <col min="1282" max="1282" width="39" style="1115" customWidth="1"/>
    <col min="1283" max="1283" width="14" style="1115" customWidth="1"/>
    <col min="1284" max="1284" width="13.28515625" style="1115" customWidth="1"/>
    <col min="1285" max="1285" width="12.85546875" style="1115" customWidth="1"/>
    <col min="1286" max="1286" width="13" style="1115" customWidth="1"/>
    <col min="1287" max="1287" width="14.28515625" style="1115" customWidth="1"/>
    <col min="1288" max="1288" width="13.5703125" style="1115" customWidth="1"/>
    <col min="1289" max="1536" width="11" style="1115"/>
    <col min="1537" max="1537" width="4.42578125" style="1115" customWidth="1"/>
    <col min="1538" max="1538" width="39" style="1115" customWidth="1"/>
    <col min="1539" max="1539" width="14" style="1115" customWidth="1"/>
    <col min="1540" max="1540" width="13.28515625" style="1115" customWidth="1"/>
    <col min="1541" max="1541" width="12.85546875" style="1115" customWidth="1"/>
    <col min="1542" max="1542" width="13" style="1115" customWidth="1"/>
    <col min="1543" max="1543" width="14.28515625" style="1115" customWidth="1"/>
    <col min="1544" max="1544" width="13.5703125" style="1115" customWidth="1"/>
    <col min="1545" max="1792" width="11" style="1115"/>
    <col min="1793" max="1793" width="4.42578125" style="1115" customWidth="1"/>
    <col min="1794" max="1794" width="39" style="1115" customWidth="1"/>
    <col min="1795" max="1795" width="14" style="1115" customWidth="1"/>
    <col min="1796" max="1796" width="13.28515625" style="1115" customWidth="1"/>
    <col min="1797" max="1797" width="12.85546875" style="1115" customWidth="1"/>
    <col min="1798" max="1798" width="13" style="1115" customWidth="1"/>
    <col min="1799" max="1799" width="14.28515625" style="1115" customWidth="1"/>
    <col min="1800" max="1800" width="13.5703125" style="1115" customWidth="1"/>
    <col min="1801" max="2048" width="11" style="1115"/>
    <col min="2049" max="2049" width="4.42578125" style="1115" customWidth="1"/>
    <col min="2050" max="2050" width="39" style="1115" customWidth="1"/>
    <col min="2051" max="2051" width="14" style="1115" customWidth="1"/>
    <col min="2052" max="2052" width="13.28515625" style="1115" customWidth="1"/>
    <col min="2053" max="2053" width="12.85546875" style="1115" customWidth="1"/>
    <col min="2054" max="2054" width="13" style="1115" customWidth="1"/>
    <col min="2055" max="2055" width="14.28515625" style="1115" customWidth="1"/>
    <col min="2056" max="2056" width="13.5703125" style="1115" customWidth="1"/>
    <col min="2057" max="2304" width="11" style="1115"/>
    <col min="2305" max="2305" width="4.42578125" style="1115" customWidth="1"/>
    <col min="2306" max="2306" width="39" style="1115" customWidth="1"/>
    <col min="2307" max="2307" width="14" style="1115" customWidth="1"/>
    <col min="2308" max="2308" width="13.28515625" style="1115" customWidth="1"/>
    <col min="2309" max="2309" width="12.85546875" style="1115" customWidth="1"/>
    <col min="2310" max="2310" width="13" style="1115" customWidth="1"/>
    <col min="2311" max="2311" width="14.28515625" style="1115" customWidth="1"/>
    <col min="2312" max="2312" width="13.5703125" style="1115" customWidth="1"/>
    <col min="2313" max="2560" width="11" style="1115"/>
    <col min="2561" max="2561" width="4.42578125" style="1115" customWidth="1"/>
    <col min="2562" max="2562" width="39" style="1115" customWidth="1"/>
    <col min="2563" max="2563" width="14" style="1115" customWidth="1"/>
    <col min="2564" max="2564" width="13.28515625" style="1115" customWidth="1"/>
    <col min="2565" max="2565" width="12.85546875" style="1115" customWidth="1"/>
    <col min="2566" max="2566" width="13" style="1115" customWidth="1"/>
    <col min="2567" max="2567" width="14.28515625" style="1115" customWidth="1"/>
    <col min="2568" max="2568" width="13.5703125" style="1115" customWidth="1"/>
    <col min="2569" max="2816" width="11" style="1115"/>
    <col min="2817" max="2817" width="4.42578125" style="1115" customWidth="1"/>
    <col min="2818" max="2818" width="39" style="1115" customWidth="1"/>
    <col min="2819" max="2819" width="14" style="1115" customWidth="1"/>
    <col min="2820" max="2820" width="13.28515625" style="1115" customWidth="1"/>
    <col min="2821" max="2821" width="12.85546875" style="1115" customWidth="1"/>
    <col min="2822" max="2822" width="13" style="1115" customWidth="1"/>
    <col min="2823" max="2823" width="14.28515625" style="1115" customWidth="1"/>
    <col min="2824" max="2824" width="13.5703125" style="1115" customWidth="1"/>
    <col min="2825" max="3072" width="11" style="1115"/>
    <col min="3073" max="3073" width="4.42578125" style="1115" customWidth="1"/>
    <col min="3074" max="3074" width="39" style="1115" customWidth="1"/>
    <col min="3075" max="3075" width="14" style="1115" customWidth="1"/>
    <col min="3076" max="3076" width="13.28515625" style="1115" customWidth="1"/>
    <col min="3077" max="3077" width="12.85546875" style="1115" customWidth="1"/>
    <col min="3078" max="3078" width="13" style="1115" customWidth="1"/>
    <col min="3079" max="3079" width="14.28515625" style="1115" customWidth="1"/>
    <col min="3080" max="3080" width="13.5703125" style="1115" customWidth="1"/>
    <col min="3081" max="3328" width="11" style="1115"/>
    <col min="3329" max="3329" width="4.42578125" style="1115" customWidth="1"/>
    <col min="3330" max="3330" width="39" style="1115" customWidth="1"/>
    <col min="3331" max="3331" width="14" style="1115" customWidth="1"/>
    <col min="3332" max="3332" width="13.28515625" style="1115" customWidth="1"/>
    <col min="3333" max="3333" width="12.85546875" style="1115" customWidth="1"/>
    <col min="3334" max="3334" width="13" style="1115" customWidth="1"/>
    <col min="3335" max="3335" width="14.28515625" style="1115" customWidth="1"/>
    <col min="3336" max="3336" width="13.5703125" style="1115" customWidth="1"/>
    <col min="3337" max="3584" width="11" style="1115"/>
    <col min="3585" max="3585" width="4.42578125" style="1115" customWidth="1"/>
    <col min="3586" max="3586" width="39" style="1115" customWidth="1"/>
    <col min="3587" max="3587" width="14" style="1115" customWidth="1"/>
    <col min="3588" max="3588" width="13.28515625" style="1115" customWidth="1"/>
    <col min="3589" max="3589" width="12.85546875" style="1115" customWidth="1"/>
    <col min="3590" max="3590" width="13" style="1115" customWidth="1"/>
    <col min="3591" max="3591" width="14.28515625" style="1115" customWidth="1"/>
    <col min="3592" max="3592" width="13.5703125" style="1115" customWidth="1"/>
    <col min="3593" max="3840" width="11" style="1115"/>
    <col min="3841" max="3841" width="4.42578125" style="1115" customWidth="1"/>
    <col min="3842" max="3842" width="39" style="1115" customWidth="1"/>
    <col min="3843" max="3843" width="14" style="1115" customWidth="1"/>
    <col min="3844" max="3844" width="13.28515625" style="1115" customWidth="1"/>
    <col min="3845" max="3845" width="12.85546875" style="1115" customWidth="1"/>
    <col min="3846" max="3846" width="13" style="1115" customWidth="1"/>
    <col min="3847" max="3847" width="14.28515625" style="1115" customWidth="1"/>
    <col min="3848" max="3848" width="13.5703125" style="1115" customWidth="1"/>
    <col min="3849" max="4096" width="11" style="1115"/>
    <col min="4097" max="4097" width="4.42578125" style="1115" customWidth="1"/>
    <col min="4098" max="4098" width="39" style="1115" customWidth="1"/>
    <col min="4099" max="4099" width="14" style="1115" customWidth="1"/>
    <col min="4100" max="4100" width="13.28515625" style="1115" customWidth="1"/>
    <col min="4101" max="4101" width="12.85546875" style="1115" customWidth="1"/>
    <col min="4102" max="4102" width="13" style="1115" customWidth="1"/>
    <col min="4103" max="4103" width="14.28515625" style="1115" customWidth="1"/>
    <col min="4104" max="4104" width="13.5703125" style="1115" customWidth="1"/>
    <col min="4105" max="4352" width="11" style="1115"/>
    <col min="4353" max="4353" width="4.42578125" style="1115" customWidth="1"/>
    <col min="4354" max="4354" width="39" style="1115" customWidth="1"/>
    <col min="4355" max="4355" width="14" style="1115" customWidth="1"/>
    <col min="4356" max="4356" width="13.28515625" style="1115" customWidth="1"/>
    <col min="4357" max="4357" width="12.85546875" style="1115" customWidth="1"/>
    <col min="4358" max="4358" width="13" style="1115" customWidth="1"/>
    <col min="4359" max="4359" width="14.28515625" style="1115" customWidth="1"/>
    <col min="4360" max="4360" width="13.5703125" style="1115" customWidth="1"/>
    <col min="4361" max="4608" width="11" style="1115"/>
    <col min="4609" max="4609" width="4.42578125" style="1115" customWidth="1"/>
    <col min="4610" max="4610" width="39" style="1115" customWidth="1"/>
    <col min="4611" max="4611" width="14" style="1115" customWidth="1"/>
    <col min="4612" max="4612" width="13.28515625" style="1115" customWidth="1"/>
    <col min="4613" max="4613" width="12.85546875" style="1115" customWidth="1"/>
    <col min="4614" max="4614" width="13" style="1115" customWidth="1"/>
    <col min="4615" max="4615" width="14.28515625" style="1115" customWidth="1"/>
    <col min="4616" max="4616" width="13.5703125" style="1115" customWidth="1"/>
    <col min="4617" max="4864" width="11" style="1115"/>
    <col min="4865" max="4865" width="4.42578125" style="1115" customWidth="1"/>
    <col min="4866" max="4866" width="39" style="1115" customWidth="1"/>
    <col min="4867" max="4867" width="14" style="1115" customWidth="1"/>
    <col min="4868" max="4868" width="13.28515625" style="1115" customWidth="1"/>
    <col min="4869" max="4869" width="12.85546875" style="1115" customWidth="1"/>
    <col min="4870" max="4870" width="13" style="1115" customWidth="1"/>
    <col min="4871" max="4871" width="14.28515625" style="1115" customWidth="1"/>
    <col min="4872" max="4872" width="13.5703125" style="1115" customWidth="1"/>
    <col min="4873" max="5120" width="11" style="1115"/>
    <col min="5121" max="5121" width="4.42578125" style="1115" customWidth="1"/>
    <col min="5122" max="5122" width="39" style="1115" customWidth="1"/>
    <col min="5123" max="5123" width="14" style="1115" customWidth="1"/>
    <col min="5124" max="5124" width="13.28515625" style="1115" customWidth="1"/>
    <col min="5125" max="5125" width="12.85546875" style="1115" customWidth="1"/>
    <col min="5126" max="5126" width="13" style="1115" customWidth="1"/>
    <col min="5127" max="5127" width="14.28515625" style="1115" customWidth="1"/>
    <col min="5128" max="5128" width="13.5703125" style="1115" customWidth="1"/>
    <col min="5129" max="5376" width="11" style="1115"/>
    <col min="5377" max="5377" width="4.42578125" style="1115" customWidth="1"/>
    <col min="5378" max="5378" width="39" style="1115" customWidth="1"/>
    <col min="5379" max="5379" width="14" style="1115" customWidth="1"/>
    <col min="5380" max="5380" width="13.28515625" style="1115" customWidth="1"/>
    <col min="5381" max="5381" width="12.85546875" style="1115" customWidth="1"/>
    <col min="5382" max="5382" width="13" style="1115" customWidth="1"/>
    <col min="5383" max="5383" width="14.28515625" style="1115" customWidth="1"/>
    <col min="5384" max="5384" width="13.5703125" style="1115" customWidth="1"/>
    <col min="5385" max="5632" width="11" style="1115"/>
    <col min="5633" max="5633" width="4.42578125" style="1115" customWidth="1"/>
    <col min="5634" max="5634" width="39" style="1115" customWidth="1"/>
    <col min="5635" max="5635" width="14" style="1115" customWidth="1"/>
    <col min="5636" max="5636" width="13.28515625" style="1115" customWidth="1"/>
    <col min="5637" max="5637" width="12.85546875" style="1115" customWidth="1"/>
    <col min="5638" max="5638" width="13" style="1115" customWidth="1"/>
    <col min="5639" max="5639" width="14.28515625" style="1115" customWidth="1"/>
    <col min="5640" max="5640" width="13.5703125" style="1115" customWidth="1"/>
    <col min="5641" max="5888" width="11" style="1115"/>
    <col min="5889" max="5889" width="4.42578125" style="1115" customWidth="1"/>
    <col min="5890" max="5890" width="39" style="1115" customWidth="1"/>
    <col min="5891" max="5891" width="14" style="1115" customWidth="1"/>
    <col min="5892" max="5892" width="13.28515625" style="1115" customWidth="1"/>
    <col min="5893" max="5893" width="12.85546875" style="1115" customWidth="1"/>
    <col min="5894" max="5894" width="13" style="1115" customWidth="1"/>
    <col min="5895" max="5895" width="14.28515625" style="1115" customWidth="1"/>
    <col min="5896" max="5896" width="13.5703125" style="1115" customWidth="1"/>
    <col min="5897" max="6144" width="11" style="1115"/>
    <col min="6145" max="6145" width="4.42578125" style="1115" customWidth="1"/>
    <col min="6146" max="6146" width="39" style="1115" customWidth="1"/>
    <col min="6147" max="6147" width="14" style="1115" customWidth="1"/>
    <col min="6148" max="6148" width="13.28515625" style="1115" customWidth="1"/>
    <col min="6149" max="6149" width="12.85546875" style="1115" customWidth="1"/>
    <col min="6150" max="6150" width="13" style="1115" customWidth="1"/>
    <col min="6151" max="6151" width="14.28515625" style="1115" customWidth="1"/>
    <col min="6152" max="6152" width="13.5703125" style="1115" customWidth="1"/>
    <col min="6153" max="6400" width="11" style="1115"/>
    <col min="6401" max="6401" width="4.42578125" style="1115" customWidth="1"/>
    <col min="6402" max="6402" width="39" style="1115" customWidth="1"/>
    <col min="6403" max="6403" width="14" style="1115" customWidth="1"/>
    <col min="6404" max="6404" width="13.28515625" style="1115" customWidth="1"/>
    <col min="6405" max="6405" width="12.85546875" style="1115" customWidth="1"/>
    <col min="6406" max="6406" width="13" style="1115" customWidth="1"/>
    <col min="6407" max="6407" width="14.28515625" style="1115" customWidth="1"/>
    <col min="6408" max="6408" width="13.5703125" style="1115" customWidth="1"/>
    <col min="6409" max="6656" width="11" style="1115"/>
    <col min="6657" max="6657" width="4.42578125" style="1115" customWidth="1"/>
    <col min="6658" max="6658" width="39" style="1115" customWidth="1"/>
    <col min="6659" max="6659" width="14" style="1115" customWidth="1"/>
    <col min="6660" max="6660" width="13.28515625" style="1115" customWidth="1"/>
    <col min="6661" max="6661" width="12.85546875" style="1115" customWidth="1"/>
    <col min="6662" max="6662" width="13" style="1115" customWidth="1"/>
    <col min="6663" max="6663" width="14.28515625" style="1115" customWidth="1"/>
    <col min="6664" max="6664" width="13.5703125" style="1115" customWidth="1"/>
    <col min="6665" max="6912" width="11" style="1115"/>
    <col min="6913" max="6913" width="4.42578125" style="1115" customWidth="1"/>
    <col min="6914" max="6914" width="39" style="1115" customWidth="1"/>
    <col min="6915" max="6915" width="14" style="1115" customWidth="1"/>
    <col min="6916" max="6916" width="13.28515625" style="1115" customWidth="1"/>
    <col min="6917" max="6917" width="12.85546875" style="1115" customWidth="1"/>
    <col min="6918" max="6918" width="13" style="1115" customWidth="1"/>
    <col min="6919" max="6919" width="14.28515625" style="1115" customWidth="1"/>
    <col min="6920" max="6920" width="13.5703125" style="1115" customWidth="1"/>
    <col min="6921" max="7168" width="11" style="1115"/>
    <col min="7169" max="7169" width="4.42578125" style="1115" customWidth="1"/>
    <col min="7170" max="7170" width="39" style="1115" customWidth="1"/>
    <col min="7171" max="7171" width="14" style="1115" customWidth="1"/>
    <col min="7172" max="7172" width="13.28515625" style="1115" customWidth="1"/>
    <col min="7173" max="7173" width="12.85546875" style="1115" customWidth="1"/>
    <col min="7174" max="7174" width="13" style="1115" customWidth="1"/>
    <col min="7175" max="7175" width="14.28515625" style="1115" customWidth="1"/>
    <col min="7176" max="7176" width="13.5703125" style="1115" customWidth="1"/>
    <col min="7177" max="7424" width="11" style="1115"/>
    <col min="7425" max="7425" width="4.42578125" style="1115" customWidth="1"/>
    <col min="7426" max="7426" width="39" style="1115" customWidth="1"/>
    <col min="7427" max="7427" width="14" style="1115" customWidth="1"/>
    <col min="7428" max="7428" width="13.28515625" style="1115" customWidth="1"/>
    <col min="7429" max="7429" width="12.85546875" style="1115" customWidth="1"/>
    <col min="7430" max="7430" width="13" style="1115" customWidth="1"/>
    <col min="7431" max="7431" width="14.28515625" style="1115" customWidth="1"/>
    <col min="7432" max="7432" width="13.5703125" style="1115" customWidth="1"/>
    <col min="7433" max="7680" width="11" style="1115"/>
    <col min="7681" max="7681" width="4.42578125" style="1115" customWidth="1"/>
    <col min="7682" max="7682" width="39" style="1115" customWidth="1"/>
    <col min="7683" max="7683" width="14" style="1115" customWidth="1"/>
    <col min="7684" max="7684" width="13.28515625" style="1115" customWidth="1"/>
    <col min="7685" max="7685" width="12.85546875" style="1115" customWidth="1"/>
    <col min="7686" max="7686" width="13" style="1115" customWidth="1"/>
    <col min="7687" max="7687" width="14.28515625" style="1115" customWidth="1"/>
    <col min="7688" max="7688" width="13.5703125" style="1115" customWidth="1"/>
    <col min="7689" max="7936" width="11" style="1115"/>
    <col min="7937" max="7937" width="4.42578125" style="1115" customWidth="1"/>
    <col min="7938" max="7938" width="39" style="1115" customWidth="1"/>
    <col min="7939" max="7939" width="14" style="1115" customWidth="1"/>
    <col min="7940" max="7940" width="13.28515625" style="1115" customWidth="1"/>
    <col min="7941" max="7941" width="12.85546875" style="1115" customWidth="1"/>
    <col min="7942" max="7942" width="13" style="1115" customWidth="1"/>
    <col min="7943" max="7943" width="14.28515625" style="1115" customWidth="1"/>
    <col min="7944" max="7944" width="13.5703125" style="1115" customWidth="1"/>
    <col min="7945" max="8192" width="11" style="1115"/>
    <col min="8193" max="8193" width="4.42578125" style="1115" customWidth="1"/>
    <col min="8194" max="8194" width="39" style="1115" customWidth="1"/>
    <col min="8195" max="8195" width="14" style="1115" customWidth="1"/>
    <col min="8196" max="8196" width="13.28515625" style="1115" customWidth="1"/>
    <col min="8197" max="8197" width="12.85546875" style="1115" customWidth="1"/>
    <col min="8198" max="8198" width="13" style="1115" customWidth="1"/>
    <col min="8199" max="8199" width="14.28515625" style="1115" customWidth="1"/>
    <col min="8200" max="8200" width="13.5703125" style="1115" customWidth="1"/>
    <col min="8201" max="8448" width="11" style="1115"/>
    <col min="8449" max="8449" width="4.42578125" style="1115" customWidth="1"/>
    <col min="8450" max="8450" width="39" style="1115" customWidth="1"/>
    <col min="8451" max="8451" width="14" style="1115" customWidth="1"/>
    <col min="8452" max="8452" width="13.28515625" style="1115" customWidth="1"/>
    <col min="8453" max="8453" width="12.85546875" style="1115" customWidth="1"/>
    <col min="8454" max="8454" width="13" style="1115" customWidth="1"/>
    <col min="8455" max="8455" width="14.28515625" style="1115" customWidth="1"/>
    <col min="8456" max="8456" width="13.5703125" style="1115" customWidth="1"/>
    <col min="8457" max="8704" width="11" style="1115"/>
    <col min="8705" max="8705" width="4.42578125" style="1115" customWidth="1"/>
    <col min="8706" max="8706" width="39" style="1115" customWidth="1"/>
    <col min="8707" max="8707" width="14" style="1115" customWidth="1"/>
    <col min="8708" max="8708" width="13.28515625" style="1115" customWidth="1"/>
    <col min="8709" max="8709" width="12.85546875" style="1115" customWidth="1"/>
    <col min="8710" max="8710" width="13" style="1115" customWidth="1"/>
    <col min="8711" max="8711" width="14.28515625" style="1115" customWidth="1"/>
    <col min="8712" max="8712" width="13.5703125" style="1115" customWidth="1"/>
    <col min="8713" max="8960" width="11" style="1115"/>
    <col min="8961" max="8961" width="4.42578125" style="1115" customWidth="1"/>
    <col min="8962" max="8962" width="39" style="1115" customWidth="1"/>
    <col min="8963" max="8963" width="14" style="1115" customWidth="1"/>
    <col min="8964" max="8964" width="13.28515625" style="1115" customWidth="1"/>
    <col min="8965" max="8965" width="12.85546875" style="1115" customWidth="1"/>
    <col min="8966" max="8966" width="13" style="1115" customWidth="1"/>
    <col min="8967" max="8967" width="14.28515625" style="1115" customWidth="1"/>
    <col min="8968" max="8968" width="13.5703125" style="1115" customWidth="1"/>
    <col min="8969" max="9216" width="11" style="1115"/>
    <col min="9217" max="9217" width="4.42578125" style="1115" customWidth="1"/>
    <col min="9218" max="9218" width="39" style="1115" customWidth="1"/>
    <col min="9219" max="9219" width="14" style="1115" customWidth="1"/>
    <col min="9220" max="9220" width="13.28515625" style="1115" customWidth="1"/>
    <col min="9221" max="9221" width="12.85546875" style="1115" customWidth="1"/>
    <col min="9222" max="9222" width="13" style="1115" customWidth="1"/>
    <col min="9223" max="9223" width="14.28515625" style="1115" customWidth="1"/>
    <col min="9224" max="9224" width="13.5703125" style="1115" customWidth="1"/>
    <col min="9225" max="9472" width="11" style="1115"/>
    <col min="9473" max="9473" width="4.42578125" style="1115" customWidth="1"/>
    <col min="9474" max="9474" width="39" style="1115" customWidth="1"/>
    <col min="9475" max="9475" width="14" style="1115" customWidth="1"/>
    <col min="9476" max="9476" width="13.28515625" style="1115" customWidth="1"/>
    <col min="9477" max="9477" width="12.85546875" style="1115" customWidth="1"/>
    <col min="9478" max="9478" width="13" style="1115" customWidth="1"/>
    <col min="9479" max="9479" width="14.28515625" style="1115" customWidth="1"/>
    <col min="9480" max="9480" width="13.5703125" style="1115" customWidth="1"/>
    <col min="9481" max="9728" width="11" style="1115"/>
    <col min="9729" max="9729" width="4.42578125" style="1115" customWidth="1"/>
    <col min="9730" max="9730" width="39" style="1115" customWidth="1"/>
    <col min="9731" max="9731" width="14" style="1115" customWidth="1"/>
    <col min="9732" max="9732" width="13.28515625" style="1115" customWidth="1"/>
    <col min="9733" max="9733" width="12.85546875" style="1115" customWidth="1"/>
    <col min="9734" max="9734" width="13" style="1115" customWidth="1"/>
    <col min="9735" max="9735" width="14.28515625" style="1115" customWidth="1"/>
    <col min="9736" max="9736" width="13.5703125" style="1115" customWidth="1"/>
    <col min="9737" max="9984" width="11" style="1115"/>
    <col min="9985" max="9985" width="4.42578125" style="1115" customWidth="1"/>
    <col min="9986" max="9986" width="39" style="1115" customWidth="1"/>
    <col min="9987" max="9987" width="14" style="1115" customWidth="1"/>
    <col min="9988" max="9988" width="13.28515625" style="1115" customWidth="1"/>
    <col min="9989" max="9989" width="12.85546875" style="1115" customWidth="1"/>
    <col min="9990" max="9990" width="13" style="1115" customWidth="1"/>
    <col min="9991" max="9991" width="14.28515625" style="1115" customWidth="1"/>
    <col min="9992" max="9992" width="13.5703125" style="1115" customWidth="1"/>
    <col min="9993" max="10240" width="11" style="1115"/>
    <col min="10241" max="10241" width="4.42578125" style="1115" customWidth="1"/>
    <col min="10242" max="10242" width="39" style="1115" customWidth="1"/>
    <col min="10243" max="10243" width="14" style="1115" customWidth="1"/>
    <col min="10244" max="10244" width="13.28515625" style="1115" customWidth="1"/>
    <col min="10245" max="10245" width="12.85546875" style="1115" customWidth="1"/>
    <col min="10246" max="10246" width="13" style="1115" customWidth="1"/>
    <col min="10247" max="10247" width="14.28515625" style="1115" customWidth="1"/>
    <col min="10248" max="10248" width="13.5703125" style="1115" customWidth="1"/>
    <col min="10249" max="10496" width="11" style="1115"/>
    <col min="10497" max="10497" width="4.42578125" style="1115" customWidth="1"/>
    <col min="10498" max="10498" width="39" style="1115" customWidth="1"/>
    <col min="10499" max="10499" width="14" style="1115" customWidth="1"/>
    <col min="10500" max="10500" width="13.28515625" style="1115" customWidth="1"/>
    <col min="10501" max="10501" width="12.85546875" style="1115" customWidth="1"/>
    <col min="10502" max="10502" width="13" style="1115" customWidth="1"/>
    <col min="10503" max="10503" width="14.28515625" style="1115" customWidth="1"/>
    <col min="10504" max="10504" width="13.5703125" style="1115" customWidth="1"/>
    <col min="10505" max="10752" width="11" style="1115"/>
    <col min="10753" max="10753" width="4.42578125" style="1115" customWidth="1"/>
    <col min="10754" max="10754" width="39" style="1115" customWidth="1"/>
    <col min="10755" max="10755" width="14" style="1115" customWidth="1"/>
    <col min="10756" max="10756" width="13.28515625" style="1115" customWidth="1"/>
    <col min="10757" max="10757" width="12.85546875" style="1115" customWidth="1"/>
    <col min="10758" max="10758" width="13" style="1115" customWidth="1"/>
    <col min="10759" max="10759" width="14.28515625" style="1115" customWidth="1"/>
    <col min="10760" max="10760" width="13.5703125" style="1115" customWidth="1"/>
    <col min="10761" max="11008" width="11" style="1115"/>
    <col min="11009" max="11009" width="4.42578125" style="1115" customWidth="1"/>
    <col min="11010" max="11010" width="39" style="1115" customWidth="1"/>
    <col min="11011" max="11011" width="14" style="1115" customWidth="1"/>
    <col min="11012" max="11012" width="13.28515625" style="1115" customWidth="1"/>
    <col min="11013" max="11013" width="12.85546875" style="1115" customWidth="1"/>
    <col min="11014" max="11014" width="13" style="1115" customWidth="1"/>
    <col min="11015" max="11015" width="14.28515625" style="1115" customWidth="1"/>
    <col min="11016" max="11016" width="13.5703125" style="1115" customWidth="1"/>
    <col min="11017" max="11264" width="11" style="1115"/>
    <col min="11265" max="11265" width="4.42578125" style="1115" customWidth="1"/>
    <col min="11266" max="11266" width="39" style="1115" customWidth="1"/>
    <col min="11267" max="11267" width="14" style="1115" customWidth="1"/>
    <col min="11268" max="11268" width="13.28515625" style="1115" customWidth="1"/>
    <col min="11269" max="11269" width="12.85546875" style="1115" customWidth="1"/>
    <col min="11270" max="11270" width="13" style="1115" customWidth="1"/>
    <col min="11271" max="11271" width="14.28515625" style="1115" customWidth="1"/>
    <col min="11272" max="11272" width="13.5703125" style="1115" customWidth="1"/>
    <col min="11273" max="11520" width="11" style="1115"/>
    <col min="11521" max="11521" width="4.42578125" style="1115" customWidth="1"/>
    <col min="11522" max="11522" width="39" style="1115" customWidth="1"/>
    <col min="11523" max="11523" width="14" style="1115" customWidth="1"/>
    <col min="11524" max="11524" width="13.28515625" style="1115" customWidth="1"/>
    <col min="11525" max="11525" width="12.85546875" style="1115" customWidth="1"/>
    <col min="11526" max="11526" width="13" style="1115" customWidth="1"/>
    <col min="11527" max="11527" width="14.28515625" style="1115" customWidth="1"/>
    <col min="11528" max="11528" width="13.5703125" style="1115" customWidth="1"/>
    <col min="11529" max="11776" width="11" style="1115"/>
    <col min="11777" max="11777" width="4.42578125" style="1115" customWidth="1"/>
    <col min="11778" max="11778" width="39" style="1115" customWidth="1"/>
    <col min="11779" max="11779" width="14" style="1115" customWidth="1"/>
    <col min="11780" max="11780" width="13.28515625" style="1115" customWidth="1"/>
    <col min="11781" max="11781" width="12.85546875" style="1115" customWidth="1"/>
    <col min="11782" max="11782" width="13" style="1115" customWidth="1"/>
    <col min="11783" max="11783" width="14.28515625" style="1115" customWidth="1"/>
    <col min="11784" max="11784" width="13.5703125" style="1115" customWidth="1"/>
    <col min="11785" max="12032" width="11" style="1115"/>
    <col min="12033" max="12033" width="4.42578125" style="1115" customWidth="1"/>
    <col min="12034" max="12034" width="39" style="1115" customWidth="1"/>
    <col min="12035" max="12035" width="14" style="1115" customWidth="1"/>
    <col min="12036" max="12036" width="13.28515625" style="1115" customWidth="1"/>
    <col min="12037" max="12037" width="12.85546875" style="1115" customWidth="1"/>
    <col min="12038" max="12038" width="13" style="1115" customWidth="1"/>
    <col min="12039" max="12039" width="14.28515625" style="1115" customWidth="1"/>
    <col min="12040" max="12040" width="13.5703125" style="1115" customWidth="1"/>
    <col min="12041" max="12288" width="11" style="1115"/>
    <col min="12289" max="12289" width="4.42578125" style="1115" customWidth="1"/>
    <col min="12290" max="12290" width="39" style="1115" customWidth="1"/>
    <col min="12291" max="12291" width="14" style="1115" customWidth="1"/>
    <col min="12292" max="12292" width="13.28515625" style="1115" customWidth="1"/>
    <col min="12293" max="12293" width="12.85546875" style="1115" customWidth="1"/>
    <col min="12294" max="12294" width="13" style="1115" customWidth="1"/>
    <col min="12295" max="12295" width="14.28515625" style="1115" customWidth="1"/>
    <col min="12296" max="12296" width="13.5703125" style="1115" customWidth="1"/>
    <col min="12297" max="12544" width="11" style="1115"/>
    <col min="12545" max="12545" width="4.42578125" style="1115" customWidth="1"/>
    <col min="12546" max="12546" width="39" style="1115" customWidth="1"/>
    <col min="12547" max="12547" width="14" style="1115" customWidth="1"/>
    <col min="12548" max="12548" width="13.28515625" style="1115" customWidth="1"/>
    <col min="12549" max="12549" width="12.85546875" style="1115" customWidth="1"/>
    <col min="12550" max="12550" width="13" style="1115" customWidth="1"/>
    <col min="12551" max="12551" width="14.28515625" style="1115" customWidth="1"/>
    <col min="12552" max="12552" width="13.5703125" style="1115" customWidth="1"/>
    <col min="12553" max="12800" width="11" style="1115"/>
    <col min="12801" max="12801" width="4.42578125" style="1115" customWidth="1"/>
    <col min="12802" max="12802" width="39" style="1115" customWidth="1"/>
    <col min="12803" max="12803" width="14" style="1115" customWidth="1"/>
    <col min="12804" max="12804" width="13.28515625" style="1115" customWidth="1"/>
    <col min="12805" max="12805" width="12.85546875" style="1115" customWidth="1"/>
    <col min="12806" max="12806" width="13" style="1115" customWidth="1"/>
    <col min="12807" max="12807" width="14.28515625" style="1115" customWidth="1"/>
    <col min="12808" max="12808" width="13.5703125" style="1115" customWidth="1"/>
    <col min="12809" max="13056" width="11" style="1115"/>
    <col min="13057" max="13057" width="4.42578125" style="1115" customWidth="1"/>
    <col min="13058" max="13058" width="39" style="1115" customWidth="1"/>
    <col min="13059" max="13059" width="14" style="1115" customWidth="1"/>
    <col min="13060" max="13060" width="13.28515625" style="1115" customWidth="1"/>
    <col min="13061" max="13061" width="12.85546875" style="1115" customWidth="1"/>
    <col min="13062" max="13062" width="13" style="1115" customWidth="1"/>
    <col min="13063" max="13063" width="14.28515625" style="1115" customWidth="1"/>
    <col min="13064" max="13064" width="13.5703125" style="1115" customWidth="1"/>
    <col min="13065" max="13312" width="11" style="1115"/>
    <col min="13313" max="13313" width="4.42578125" style="1115" customWidth="1"/>
    <col min="13314" max="13314" width="39" style="1115" customWidth="1"/>
    <col min="13315" max="13315" width="14" style="1115" customWidth="1"/>
    <col min="13316" max="13316" width="13.28515625" style="1115" customWidth="1"/>
    <col min="13317" max="13317" width="12.85546875" style="1115" customWidth="1"/>
    <col min="13318" max="13318" width="13" style="1115" customWidth="1"/>
    <col min="13319" max="13319" width="14.28515625" style="1115" customWidth="1"/>
    <col min="13320" max="13320" width="13.5703125" style="1115" customWidth="1"/>
    <col min="13321" max="13568" width="11" style="1115"/>
    <col min="13569" max="13569" width="4.42578125" style="1115" customWidth="1"/>
    <col min="13570" max="13570" width="39" style="1115" customWidth="1"/>
    <col min="13571" max="13571" width="14" style="1115" customWidth="1"/>
    <col min="13572" max="13572" width="13.28515625" style="1115" customWidth="1"/>
    <col min="13573" max="13573" width="12.85546875" style="1115" customWidth="1"/>
    <col min="13574" max="13574" width="13" style="1115" customWidth="1"/>
    <col min="13575" max="13575" width="14.28515625" style="1115" customWidth="1"/>
    <col min="13576" max="13576" width="13.5703125" style="1115" customWidth="1"/>
    <col min="13577" max="13824" width="11" style="1115"/>
    <col min="13825" max="13825" width="4.42578125" style="1115" customWidth="1"/>
    <col min="13826" max="13826" width="39" style="1115" customWidth="1"/>
    <col min="13827" max="13827" width="14" style="1115" customWidth="1"/>
    <col min="13828" max="13828" width="13.28515625" style="1115" customWidth="1"/>
    <col min="13829" max="13829" width="12.85546875" style="1115" customWidth="1"/>
    <col min="13830" max="13830" width="13" style="1115" customWidth="1"/>
    <col min="13831" max="13831" width="14.28515625" style="1115" customWidth="1"/>
    <col min="13832" max="13832" width="13.5703125" style="1115" customWidth="1"/>
    <col min="13833" max="14080" width="11" style="1115"/>
    <col min="14081" max="14081" width="4.42578125" style="1115" customWidth="1"/>
    <col min="14082" max="14082" width="39" style="1115" customWidth="1"/>
    <col min="14083" max="14083" width="14" style="1115" customWidth="1"/>
    <col min="14084" max="14084" width="13.28515625" style="1115" customWidth="1"/>
    <col min="14085" max="14085" width="12.85546875" style="1115" customWidth="1"/>
    <col min="14086" max="14086" width="13" style="1115" customWidth="1"/>
    <col min="14087" max="14087" width="14.28515625" style="1115" customWidth="1"/>
    <col min="14088" max="14088" width="13.5703125" style="1115" customWidth="1"/>
    <col min="14089" max="14336" width="11" style="1115"/>
    <col min="14337" max="14337" width="4.42578125" style="1115" customWidth="1"/>
    <col min="14338" max="14338" width="39" style="1115" customWidth="1"/>
    <col min="14339" max="14339" width="14" style="1115" customWidth="1"/>
    <col min="14340" max="14340" width="13.28515625" style="1115" customWidth="1"/>
    <col min="14341" max="14341" width="12.85546875" style="1115" customWidth="1"/>
    <col min="14342" max="14342" width="13" style="1115" customWidth="1"/>
    <col min="14343" max="14343" width="14.28515625" style="1115" customWidth="1"/>
    <col min="14344" max="14344" width="13.5703125" style="1115" customWidth="1"/>
    <col min="14345" max="14592" width="11" style="1115"/>
    <col min="14593" max="14593" width="4.42578125" style="1115" customWidth="1"/>
    <col min="14594" max="14594" width="39" style="1115" customWidth="1"/>
    <col min="14595" max="14595" width="14" style="1115" customWidth="1"/>
    <col min="14596" max="14596" width="13.28515625" style="1115" customWidth="1"/>
    <col min="14597" max="14597" width="12.85546875" style="1115" customWidth="1"/>
    <col min="14598" max="14598" width="13" style="1115" customWidth="1"/>
    <col min="14599" max="14599" width="14.28515625" style="1115" customWidth="1"/>
    <col min="14600" max="14600" width="13.5703125" style="1115" customWidth="1"/>
    <col min="14601" max="14848" width="11" style="1115"/>
    <col min="14849" max="14849" width="4.42578125" style="1115" customWidth="1"/>
    <col min="14850" max="14850" width="39" style="1115" customWidth="1"/>
    <col min="14851" max="14851" width="14" style="1115" customWidth="1"/>
    <col min="14852" max="14852" width="13.28515625" style="1115" customWidth="1"/>
    <col min="14853" max="14853" width="12.85546875" style="1115" customWidth="1"/>
    <col min="14854" max="14854" width="13" style="1115" customWidth="1"/>
    <col min="14855" max="14855" width="14.28515625" style="1115" customWidth="1"/>
    <col min="14856" max="14856" width="13.5703125" style="1115" customWidth="1"/>
    <col min="14857" max="15104" width="11" style="1115"/>
    <col min="15105" max="15105" width="4.42578125" style="1115" customWidth="1"/>
    <col min="15106" max="15106" width="39" style="1115" customWidth="1"/>
    <col min="15107" max="15107" width="14" style="1115" customWidth="1"/>
    <col min="15108" max="15108" width="13.28515625" style="1115" customWidth="1"/>
    <col min="15109" max="15109" width="12.85546875" style="1115" customWidth="1"/>
    <col min="15110" max="15110" width="13" style="1115" customWidth="1"/>
    <col min="15111" max="15111" width="14.28515625" style="1115" customWidth="1"/>
    <col min="15112" max="15112" width="13.5703125" style="1115" customWidth="1"/>
    <col min="15113" max="15360" width="11" style="1115"/>
    <col min="15361" max="15361" width="4.42578125" style="1115" customWidth="1"/>
    <col min="15362" max="15362" width="39" style="1115" customWidth="1"/>
    <col min="15363" max="15363" width="14" style="1115" customWidth="1"/>
    <col min="15364" max="15364" width="13.28515625" style="1115" customWidth="1"/>
    <col min="15365" max="15365" width="12.85546875" style="1115" customWidth="1"/>
    <col min="15366" max="15366" width="13" style="1115" customWidth="1"/>
    <col min="15367" max="15367" width="14.28515625" style="1115" customWidth="1"/>
    <col min="15368" max="15368" width="13.5703125" style="1115" customWidth="1"/>
    <col min="15369" max="15616" width="11" style="1115"/>
    <col min="15617" max="15617" width="4.42578125" style="1115" customWidth="1"/>
    <col min="15618" max="15618" width="39" style="1115" customWidth="1"/>
    <col min="15619" max="15619" width="14" style="1115" customWidth="1"/>
    <col min="15620" max="15620" width="13.28515625" style="1115" customWidth="1"/>
    <col min="15621" max="15621" width="12.85546875" style="1115" customWidth="1"/>
    <col min="15622" max="15622" width="13" style="1115" customWidth="1"/>
    <col min="15623" max="15623" width="14.28515625" style="1115" customWidth="1"/>
    <col min="15624" max="15624" width="13.5703125" style="1115" customWidth="1"/>
    <col min="15625" max="15872" width="11" style="1115"/>
    <col min="15873" max="15873" width="4.42578125" style="1115" customWidth="1"/>
    <col min="15874" max="15874" width="39" style="1115" customWidth="1"/>
    <col min="15875" max="15875" width="14" style="1115" customWidth="1"/>
    <col min="15876" max="15876" width="13.28515625" style="1115" customWidth="1"/>
    <col min="15877" max="15877" width="12.85546875" style="1115" customWidth="1"/>
    <col min="15878" max="15878" width="13" style="1115" customWidth="1"/>
    <col min="15879" max="15879" width="14.28515625" style="1115" customWidth="1"/>
    <col min="15880" max="15880" width="13.5703125" style="1115" customWidth="1"/>
    <col min="15881" max="16128" width="11" style="1115"/>
    <col min="16129" max="16129" width="4.42578125" style="1115" customWidth="1"/>
    <col min="16130" max="16130" width="39" style="1115" customWidth="1"/>
    <col min="16131" max="16131" width="14" style="1115" customWidth="1"/>
    <col min="16132" max="16132" width="13.28515625" style="1115" customWidth="1"/>
    <col min="16133" max="16133" width="12.85546875" style="1115" customWidth="1"/>
    <col min="16134" max="16134" width="13" style="1115" customWidth="1"/>
    <col min="16135" max="16135" width="14.28515625" style="1115" customWidth="1"/>
    <col min="16136" max="16136" width="13.5703125" style="1115" customWidth="1"/>
    <col min="16137" max="16384" width="11" style="1115"/>
  </cols>
  <sheetData>
    <row r="1" spans="2:8" ht="13.5" thickBot="1" x14ac:dyDescent="0.25"/>
    <row r="2" spans="2:8" x14ac:dyDescent="0.2">
      <c r="B2" s="1306" t="s">
        <v>3180</v>
      </c>
      <c r="C2" s="1307"/>
      <c r="D2" s="1307"/>
      <c r="E2" s="1307"/>
      <c r="F2" s="1307"/>
      <c r="G2" s="1307"/>
      <c r="H2" s="1308"/>
    </row>
    <row r="3" spans="2:8" x14ac:dyDescent="0.2">
      <c r="B3" s="1170" t="s">
        <v>3480</v>
      </c>
      <c r="C3" s="1171"/>
      <c r="D3" s="1171"/>
      <c r="E3" s="1171"/>
      <c r="F3" s="1171"/>
      <c r="G3" s="1171"/>
      <c r="H3" s="1172"/>
    </row>
    <row r="4" spans="2:8" x14ac:dyDescent="0.2">
      <c r="B4" s="1170" t="s">
        <v>417</v>
      </c>
      <c r="C4" s="1171"/>
      <c r="D4" s="1171"/>
      <c r="E4" s="1171"/>
      <c r="F4" s="1171"/>
      <c r="G4" s="1171"/>
      <c r="H4" s="1172"/>
    </row>
    <row r="5" spans="2:8" x14ac:dyDescent="0.2">
      <c r="B5" s="1170" t="s">
        <v>3300</v>
      </c>
      <c r="C5" s="1171"/>
      <c r="D5" s="1171"/>
      <c r="E5" s="1171"/>
      <c r="F5" s="1171"/>
      <c r="G5" s="1171"/>
      <c r="H5" s="1172"/>
    </row>
    <row r="6" spans="2:8" ht="13.5" thickBot="1" x14ac:dyDescent="0.25">
      <c r="B6" s="1173" t="s">
        <v>3183</v>
      </c>
      <c r="C6" s="1174"/>
      <c r="D6" s="1174"/>
      <c r="E6" s="1174"/>
      <c r="F6" s="1174"/>
      <c r="G6" s="1174"/>
      <c r="H6" s="1175"/>
    </row>
    <row r="7" spans="2:8" ht="13.5" thickBot="1" x14ac:dyDescent="0.25">
      <c r="B7" s="1194" t="s">
        <v>3184</v>
      </c>
      <c r="C7" s="1309" t="s">
        <v>418</v>
      </c>
      <c r="D7" s="1310"/>
      <c r="E7" s="1310"/>
      <c r="F7" s="1310"/>
      <c r="G7" s="1311"/>
      <c r="H7" s="1194" t="s">
        <v>3482</v>
      </c>
    </row>
    <row r="8" spans="2:8" ht="26.25" thickBot="1" x14ac:dyDescent="0.25">
      <c r="B8" s="1197"/>
      <c r="C8" s="1196" t="s">
        <v>3380</v>
      </c>
      <c r="D8" s="1196" t="s">
        <v>421</v>
      </c>
      <c r="E8" s="1196" t="s">
        <v>396</v>
      </c>
      <c r="F8" s="1196" t="s">
        <v>397</v>
      </c>
      <c r="G8" s="1196" t="s">
        <v>422</v>
      </c>
      <c r="H8" s="1197"/>
    </row>
    <row r="9" spans="2:8" x14ac:dyDescent="0.2">
      <c r="B9" s="1296" t="s">
        <v>3561</v>
      </c>
      <c r="C9" s="1297">
        <v>159692500</v>
      </c>
      <c r="D9" s="1297">
        <v>23350162.519999996</v>
      </c>
      <c r="E9" s="1297">
        <v>183042662.51999998</v>
      </c>
      <c r="F9" s="1297">
        <v>176902165.19</v>
      </c>
      <c r="G9" s="1297">
        <v>176348946.40000001</v>
      </c>
      <c r="H9" s="1297">
        <v>6140497.3300000075</v>
      </c>
    </row>
    <row r="10" spans="2:8" ht="12.75" customHeight="1" x14ac:dyDescent="0.2">
      <c r="B10" s="1298" t="s">
        <v>3562</v>
      </c>
      <c r="C10" s="1299">
        <v>13959910.09</v>
      </c>
      <c r="D10" s="1299">
        <v>409497.52</v>
      </c>
      <c r="E10" s="1299">
        <v>14369407.609999999</v>
      </c>
      <c r="F10" s="1299">
        <v>12673963.359999999</v>
      </c>
      <c r="G10" s="1299">
        <v>12599449.390000001</v>
      </c>
      <c r="H10" s="1244">
        <v>1695444.25</v>
      </c>
    </row>
    <row r="11" spans="2:8" x14ac:dyDescent="0.2">
      <c r="B11" s="1298" t="s">
        <v>3563</v>
      </c>
      <c r="C11" s="1123">
        <v>5279647.0199999996</v>
      </c>
      <c r="D11" s="1123">
        <v>35396.67</v>
      </c>
      <c r="E11" s="1123">
        <v>5315043.6899999995</v>
      </c>
      <c r="F11" s="1123">
        <v>5246069.6500000004</v>
      </c>
      <c r="G11" s="1123">
        <v>5214773.91</v>
      </c>
      <c r="H11" s="1244">
        <v>68974.039999999106</v>
      </c>
    </row>
    <row r="12" spans="2:8" x14ac:dyDescent="0.2">
      <c r="B12" s="1298" t="s">
        <v>3564</v>
      </c>
      <c r="C12" s="1123">
        <v>6646903.4500000002</v>
      </c>
      <c r="D12" s="1123">
        <v>-91470.22</v>
      </c>
      <c r="E12" s="1123">
        <v>6555433.2300000004</v>
      </c>
      <c r="F12" s="1123">
        <v>6250649.8499999996</v>
      </c>
      <c r="G12" s="1123">
        <v>6209179.9900000002</v>
      </c>
      <c r="H12" s="1244">
        <v>304783.38000000082</v>
      </c>
    </row>
    <row r="13" spans="2:8" x14ac:dyDescent="0.2">
      <c r="B13" s="1298" t="s">
        <v>3565</v>
      </c>
      <c r="C13" s="1123">
        <v>8522346.1600000001</v>
      </c>
      <c r="D13" s="1123">
        <v>1013064.46</v>
      </c>
      <c r="E13" s="1123">
        <v>9535410.620000001</v>
      </c>
      <c r="F13" s="1123">
        <v>8568402.4299999997</v>
      </c>
      <c r="G13" s="1123">
        <v>8476323.5099999998</v>
      </c>
      <c r="H13" s="1244">
        <v>967008.19000000134</v>
      </c>
    </row>
    <row r="14" spans="2:8" ht="25.5" x14ac:dyDescent="0.2">
      <c r="B14" s="1298" t="s">
        <v>3566</v>
      </c>
      <c r="C14" s="1123">
        <v>38117862.700000003</v>
      </c>
      <c r="D14" s="1123">
        <v>22427881.93</v>
      </c>
      <c r="E14" s="1123">
        <v>60545744.630000003</v>
      </c>
      <c r="F14" s="1123">
        <v>58148986.159999996</v>
      </c>
      <c r="G14" s="1123">
        <v>58099353.009999998</v>
      </c>
      <c r="H14" s="1244">
        <v>2396758.4700000063</v>
      </c>
    </row>
    <row r="15" spans="2:8" x14ac:dyDescent="0.2">
      <c r="B15" s="1298" t="s">
        <v>3567</v>
      </c>
      <c r="C15" s="1123">
        <v>2941346.74</v>
      </c>
      <c r="D15" s="1123">
        <v>43859.08</v>
      </c>
      <c r="E15" s="1123">
        <v>2985205.8200000003</v>
      </c>
      <c r="F15" s="1123">
        <v>2816773.1</v>
      </c>
      <c r="G15" s="1123">
        <v>2789731.36</v>
      </c>
      <c r="H15" s="1244">
        <v>168432.7200000002</v>
      </c>
    </row>
    <row r="16" spans="2:8" x14ac:dyDescent="0.2">
      <c r="B16" s="1298" t="s">
        <v>3568</v>
      </c>
      <c r="C16" s="1123">
        <v>4050003.48</v>
      </c>
      <c r="D16" s="1123">
        <v>529385.4</v>
      </c>
      <c r="E16" s="1123">
        <v>4579388.88</v>
      </c>
      <c r="F16" s="1123">
        <v>4246209.45</v>
      </c>
      <c r="G16" s="1123">
        <v>4227646.01</v>
      </c>
      <c r="H16" s="1244">
        <v>333179.4299999997</v>
      </c>
    </row>
    <row r="17" spans="2:8" x14ac:dyDescent="0.2">
      <c r="B17" s="1298" t="s">
        <v>3569</v>
      </c>
      <c r="C17" s="1123">
        <v>2189056.98</v>
      </c>
      <c r="D17" s="1123">
        <v>230391.7</v>
      </c>
      <c r="E17" s="1123">
        <v>2419448.6800000002</v>
      </c>
      <c r="F17" s="1123">
        <v>2296786.34</v>
      </c>
      <c r="G17" s="1123">
        <v>2283109.56</v>
      </c>
      <c r="H17" s="1244">
        <v>122662.34000000032</v>
      </c>
    </row>
    <row r="18" spans="2:8" x14ac:dyDescent="0.2">
      <c r="B18" s="1300" t="s">
        <v>3570</v>
      </c>
      <c r="C18" s="1123">
        <v>2047923.38</v>
      </c>
      <c r="D18" s="1123">
        <v>50248.01</v>
      </c>
      <c r="E18" s="1123">
        <v>2098171.3899999997</v>
      </c>
      <c r="F18" s="1123">
        <v>2014916.88</v>
      </c>
      <c r="G18" s="1123">
        <v>1997749.92</v>
      </c>
      <c r="H18" s="1123">
        <v>83254.509999999776</v>
      </c>
    </row>
    <row r="19" spans="2:8" x14ac:dyDescent="0.2">
      <c r="B19" s="1300" t="s">
        <v>3571</v>
      </c>
      <c r="C19" s="1123">
        <v>75937500</v>
      </c>
      <c r="D19" s="1123">
        <v>-1298092.03</v>
      </c>
      <c r="E19" s="1123">
        <v>74639407.969999999</v>
      </c>
      <c r="F19" s="1123">
        <v>74639407.969999999</v>
      </c>
      <c r="G19" s="1123">
        <v>74451629.739999995</v>
      </c>
      <c r="H19" s="1123">
        <v>0</v>
      </c>
    </row>
    <row r="20" spans="2:8" s="1301" customFormat="1" x14ac:dyDescent="0.2">
      <c r="B20" s="1302" t="s">
        <v>3572</v>
      </c>
      <c r="C20" s="1303">
        <v>0</v>
      </c>
      <c r="D20" s="1303">
        <v>0</v>
      </c>
      <c r="E20" s="1303">
        <v>0</v>
      </c>
      <c r="F20" s="1303">
        <v>0</v>
      </c>
      <c r="G20" s="1303">
        <v>0</v>
      </c>
      <c r="H20" s="1303">
        <v>0</v>
      </c>
    </row>
    <row r="21" spans="2:8" x14ac:dyDescent="0.2">
      <c r="B21" s="1298" t="s">
        <v>3562</v>
      </c>
      <c r="C21" s="1299">
        <v>0</v>
      </c>
      <c r="D21" s="1299">
        <v>0</v>
      </c>
      <c r="E21" s="1299">
        <v>0</v>
      </c>
      <c r="F21" s="1299">
        <v>0</v>
      </c>
      <c r="G21" s="1299">
        <v>0</v>
      </c>
      <c r="H21" s="1244">
        <v>0</v>
      </c>
    </row>
    <row r="22" spans="2:8" x14ac:dyDescent="0.2">
      <c r="B22" s="1298" t="s">
        <v>3563</v>
      </c>
      <c r="C22" s="1299">
        <v>0</v>
      </c>
      <c r="D22" s="1299">
        <v>0</v>
      </c>
      <c r="E22" s="1299">
        <v>0</v>
      </c>
      <c r="F22" s="1299">
        <v>0</v>
      </c>
      <c r="G22" s="1299">
        <v>0</v>
      </c>
      <c r="H22" s="1244">
        <v>0</v>
      </c>
    </row>
    <row r="23" spans="2:8" x14ac:dyDescent="0.2">
      <c r="B23" s="1298" t="s">
        <v>3564</v>
      </c>
      <c r="C23" s="1299">
        <v>0</v>
      </c>
      <c r="D23" s="1299">
        <v>0</v>
      </c>
      <c r="E23" s="1299">
        <v>0</v>
      </c>
      <c r="F23" s="1299">
        <v>0</v>
      </c>
      <c r="G23" s="1299">
        <v>0</v>
      </c>
      <c r="H23" s="1244">
        <v>0</v>
      </c>
    </row>
    <row r="24" spans="2:8" x14ac:dyDescent="0.2">
      <c r="B24" s="1298" t="s">
        <v>3565</v>
      </c>
      <c r="C24" s="1299">
        <v>0</v>
      </c>
      <c r="D24" s="1299">
        <v>0</v>
      </c>
      <c r="E24" s="1299">
        <v>0</v>
      </c>
      <c r="F24" s="1299">
        <v>0</v>
      </c>
      <c r="G24" s="1299">
        <v>0</v>
      </c>
      <c r="H24" s="1244">
        <v>0</v>
      </c>
    </row>
    <row r="25" spans="2:8" ht="25.5" x14ac:dyDescent="0.2">
      <c r="B25" s="1298" t="s">
        <v>3566</v>
      </c>
      <c r="C25" s="1123">
        <v>0</v>
      </c>
      <c r="D25" s="1123">
        <v>0</v>
      </c>
      <c r="E25" s="1123">
        <v>0</v>
      </c>
      <c r="F25" s="1123">
        <v>0</v>
      </c>
      <c r="G25" s="1123">
        <v>0</v>
      </c>
      <c r="H25" s="1244">
        <v>0</v>
      </c>
    </row>
    <row r="26" spans="2:8" x14ac:dyDescent="0.2">
      <c r="B26" s="1298" t="s">
        <v>3567</v>
      </c>
      <c r="C26" s="1123">
        <v>0</v>
      </c>
      <c r="D26" s="1123">
        <v>0</v>
      </c>
      <c r="E26" s="1123">
        <v>0</v>
      </c>
      <c r="F26" s="1123">
        <v>0</v>
      </c>
      <c r="G26" s="1123">
        <v>0</v>
      </c>
      <c r="H26" s="1244">
        <v>0</v>
      </c>
    </row>
    <row r="27" spans="2:8" x14ac:dyDescent="0.2">
      <c r="B27" s="1298" t="s">
        <v>3568</v>
      </c>
      <c r="C27" s="1123">
        <v>0</v>
      </c>
      <c r="D27" s="1123">
        <v>0</v>
      </c>
      <c r="E27" s="1123">
        <v>0</v>
      </c>
      <c r="F27" s="1123">
        <v>0</v>
      </c>
      <c r="G27" s="1123">
        <v>0</v>
      </c>
      <c r="H27" s="1244">
        <v>0</v>
      </c>
    </row>
    <row r="28" spans="2:8" x14ac:dyDescent="0.2">
      <c r="B28" s="1298" t="s">
        <v>3569</v>
      </c>
      <c r="C28" s="1123">
        <v>0</v>
      </c>
      <c r="D28" s="1123">
        <v>0</v>
      </c>
      <c r="E28" s="1123">
        <v>0</v>
      </c>
      <c r="F28" s="1123">
        <v>0</v>
      </c>
      <c r="G28" s="1123">
        <v>0</v>
      </c>
      <c r="H28" s="1244">
        <v>0</v>
      </c>
    </row>
    <row r="29" spans="2:8" x14ac:dyDescent="0.2">
      <c r="B29" s="1300" t="s">
        <v>3570</v>
      </c>
      <c r="C29" s="1123">
        <v>0</v>
      </c>
      <c r="D29" s="1123">
        <v>0</v>
      </c>
      <c r="E29" s="1123">
        <v>0</v>
      </c>
      <c r="F29" s="1123">
        <v>0</v>
      </c>
      <c r="G29" s="1123">
        <v>0</v>
      </c>
      <c r="H29" s="1244">
        <v>0</v>
      </c>
    </row>
    <row r="30" spans="2:8" x14ac:dyDescent="0.2">
      <c r="B30" s="1300" t="s">
        <v>3571</v>
      </c>
      <c r="C30" s="1123">
        <v>0</v>
      </c>
      <c r="D30" s="1123">
        <v>0</v>
      </c>
      <c r="E30" s="1123">
        <v>0</v>
      </c>
      <c r="F30" s="1123">
        <v>0</v>
      </c>
      <c r="G30" s="1123">
        <v>0</v>
      </c>
      <c r="H30" s="1244">
        <v>0</v>
      </c>
    </row>
    <row r="31" spans="2:8" s="1301" customFormat="1" x14ac:dyDescent="0.2">
      <c r="B31" s="1300"/>
      <c r="C31" s="1123"/>
      <c r="D31" s="1123"/>
      <c r="E31" s="1123"/>
      <c r="F31" s="1123"/>
      <c r="G31" s="1123"/>
      <c r="H31" s="1244"/>
    </row>
    <row r="32" spans="2:8" x14ac:dyDescent="0.2">
      <c r="B32" s="1296" t="s">
        <v>3560</v>
      </c>
      <c r="C32" s="1121">
        <v>159692500</v>
      </c>
      <c r="D32" s="1121">
        <v>23350162.519999996</v>
      </c>
      <c r="E32" s="1121">
        <v>183042662.51999998</v>
      </c>
      <c r="F32" s="1121">
        <v>176902165.19</v>
      </c>
      <c r="G32" s="1121">
        <v>176348946.40000001</v>
      </c>
      <c r="H32" s="1121">
        <v>6140497.3300000075</v>
      </c>
    </row>
    <row r="33" spans="2:8" ht="13.5" thickBot="1" x14ac:dyDescent="0.25">
      <c r="B33" s="1304"/>
      <c r="C33" s="1133"/>
      <c r="D33" s="1133"/>
      <c r="E33" s="1133"/>
      <c r="F33" s="1133"/>
      <c r="G33" s="1133"/>
      <c r="H33" s="1133"/>
    </row>
    <row r="322" spans="2:8" x14ac:dyDescent="0.2">
      <c r="B322" s="1305"/>
      <c r="C322" s="1305"/>
      <c r="D322" s="1305"/>
      <c r="E322" s="1305"/>
      <c r="F322" s="1305"/>
      <c r="G322" s="1305"/>
      <c r="H322" s="1305"/>
    </row>
  </sheetData>
  <mergeCells count="8">
    <mergeCell ref="B2:H2"/>
    <mergeCell ref="B3:H3"/>
    <mergeCell ref="B4:H4"/>
    <mergeCell ref="B5:H5"/>
    <mergeCell ref="B6:H6"/>
    <mergeCell ref="B7:B8"/>
    <mergeCell ref="C7:G7"/>
    <mergeCell ref="H7:H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showRowColHeaders="0" workbookViewId="0">
      <selection activeCell="M75" sqref="M75"/>
    </sheetView>
  </sheetViews>
  <sheetFormatPr baseColWidth="10" defaultColWidth="11" defaultRowHeight="12.75" x14ac:dyDescent="0.2"/>
  <cols>
    <col min="1" max="1" width="52.85546875" style="1115" customWidth="1"/>
    <col min="2" max="2" width="9.85546875" style="1115" bestFit="1" customWidth="1"/>
    <col min="3" max="3" width="14.42578125" style="1115" customWidth="1"/>
    <col min="4" max="4" width="13.85546875" style="1115" customWidth="1"/>
    <col min="5" max="5" width="14.140625" style="1115" customWidth="1"/>
    <col min="6" max="6" width="14.5703125" style="1115" customWidth="1"/>
    <col min="7" max="7" width="15.28515625" style="1115" bestFit="1" customWidth="1"/>
    <col min="8" max="256" width="11" style="1115"/>
    <col min="257" max="257" width="52.85546875" style="1115" customWidth="1"/>
    <col min="258" max="258" width="9.85546875" style="1115" bestFit="1" customWidth="1"/>
    <col min="259" max="259" width="14.42578125" style="1115" customWidth="1"/>
    <col min="260" max="260" width="13.85546875" style="1115" customWidth="1"/>
    <col min="261" max="261" width="14.140625" style="1115" customWidth="1"/>
    <col min="262" max="262" width="14.5703125" style="1115" customWidth="1"/>
    <col min="263" max="263" width="15.28515625" style="1115" bestFit="1" customWidth="1"/>
    <col min="264" max="512" width="11" style="1115"/>
    <col min="513" max="513" width="52.85546875" style="1115" customWidth="1"/>
    <col min="514" max="514" width="9.85546875" style="1115" bestFit="1" customWidth="1"/>
    <col min="515" max="515" width="14.42578125" style="1115" customWidth="1"/>
    <col min="516" max="516" width="13.85546875" style="1115" customWidth="1"/>
    <col min="517" max="517" width="14.140625" style="1115" customWidth="1"/>
    <col min="518" max="518" width="14.5703125" style="1115" customWidth="1"/>
    <col min="519" max="519" width="15.28515625" style="1115" bestFit="1" customWidth="1"/>
    <col min="520" max="768" width="11" style="1115"/>
    <col min="769" max="769" width="52.85546875" style="1115" customWidth="1"/>
    <col min="770" max="770" width="9.85546875" style="1115" bestFit="1" customWidth="1"/>
    <col min="771" max="771" width="14.42578125" style="1115" customWidth="1"/>
    <col min="772" max="772" width="13.85546875" style="1115" customWidth="1"/>
    <col min="773" max="773" width="14.140625" style="1115" customWidth="1"/>
    <col min="774" max="774" width="14.5703125" style="1115" customWidth="1"/>
    <col min="775" max="775" width="15.28515625" style="1115" bestFit="1" customWidth="1"/>
    <col min="776" max="1024" width="11" style="1115"/>
    <col min="1025" max="1025" width="52.85546875" style="1115" customWidth="1"/>
    <col min="1026" max="1026" width="9.85546875" style="1115" bestFit="1" customWidth="1"/>
    <col min="1027" max="1027" width="14.42578125" style="1115" customWidth="1"/>
    <col min="1028" max="1028" width="13.85546875" style="1115" customWidth="1"/>
    <col min="1029" max="1029" width="14.140625" style="1115" customWidth="1"/>
    <col min="1030" max="1030" width="14.5703125" style="1115" customWidth="1"/>
    <col min="1031" max="1031" width="15.28515625" style="1115" bestFit="1" customWidth="1"/>
    <col min="1032" max="1280" width="11" style="1115"/>
    <col min="1281" max="1281" width="52.85546875" style="1115" customWidth="1"/>
    <col min="1282" max="1282" width="9.85546875" style="1115" bestFit="1" customWidth="1"/>
    <col min="1283" max="1283" width="14.42578125" style="1115" customWidth="1"/>
    <col min="1284" max="1284" width="13.85546875" style="1115" customWidth="1"/>
    <col min="1285" max="1285" width="14.140625" style="1115" customWidth="1"/>
    <col min="1286" max="1286" width="14.5703125" style="1115" customWidth="1"/>
    <col min="1287" max="1287" width="15.28515625" style="1115" bestFit="1" customWidth="1"/>
    <col min="1288" max="1536" width="11" style="1115"/>
    <col min="1537" max="1537" width="52.85546875" style="1115" customWidth="1"/>
    <col min="1538" max="1538" width="9.85546875" style="1115" bestFit="1" customWidth="1"/>
    <col min="1539" max="1539" width="14.42578125" style="1115" customWidth="1"/>
    <col min="1540" max="1540" width="13.85546875" style="1115" customWidth="1"/>
    <col min="1541" max="1541" width="14.140625" style="1115" customWidth="1"/>
    <col min="1542" max="1542" width="14.5703125" style="1115" customWidth="1"/>
    <col min="1543" max="1543" width="15.28515625" style="1115" bestFit="1" customWidth="1"/>
    <col min="1544" max="1792" width="11" style="1115"/>
    <col min="1793" max="1793" width="52.85546875" style="1115" customWidth="1"/>
    <col min="1794" max="1794" width="9.85546875" style="1115" bestFit="1" customWidth="1"/>
    <col min="1795" max="1795" width="14.42578125" style="1115" customWidth="1"/>
    <col min="1796" max="1796" width="13.85546875" style="1115" customWidth="1"/>
    <col min="1797" max="1797" width="14.140625" style="1115" customWidth="1"/>
    <col min="1798" max="1798" width="14.5703125" style="1115" customWidth="1"/>
    <col min="1799" max="1799" width="15.28515625" style="1115" bestFit="1" customWidth="1"/>
    <col min="1800" max="2048" width="11" style="1115"/>
    <col min="2049" max="2049" width="52.85546875" style="1115" customWidth="1"/>
    <col min="2050" max="2050" width="9.85546875" style="1115" bestFit="1" customWidth="1"/>
    <col min="2051" max="2051" width="14.42578125" style="1115" customWidth="1"/>
    <col min="2052" max="2052" width="13.85546875" style="1115" customWidth="1"/>
    <col min="2053" max="2053" width="14.140625" style="1115" customWidth="1"/>
    <col min="2054" max="2054" width="14.5703125" style="1115" customWidth="1"/>
    <col min="2055" max="2055" width="15.28515625" style="1115" bestFit="1" customWidth="1"/>
    <col min="2056" max="2304" width="11" style="1115"/>
    <col min="2305" max="2305" width="52.85546875" style="1115" customWidth="1"/>
    <col min="2306" max="2306" width="9.85546875" style="1115" bestFit="1" customWidth="1"/>
    <col min="2307" max="2307" width="14.42578125" style="1115" customWidth="1"/>
    <col min="2308" max="2308" width="13.85546875" style="1115" customWidth="1"/>
    <col min="2309" max="2309" width="14.140625" style="1115" customWidth="1"/>
    <col min="2310" max="2310" width="14.5703125" style="1115" customWidth="1"/>
    <col min="2311" max="2311" width="15.28515625" style="1115" bestFit="1" customWidth="1"/>
    <col min="2312" max="2560" width="11" style="1115"/>
    <col min="2561" max="2561" width="52.85546875" style="1115" customWidth="1"/>
    <col min="2562" max="2562" width="9.85546875" style="1115" bestFit="1" customWidth="1"/>
    <col min="2563" max="2563" width="14.42578125" style="1115" customWidth="1"/>
    <col min="2564" max="2564" width="13.85546875" style="1115" customWidth="1"/>
    <col min="2565" max="2565" width="14.140625" style="1115" customWidth="1"/>
    <col min="2566" max="2566" width="14.5703125" style="1115" customWidth="1"/>
    <col min="2567" max="2567" width="15.28515625" style="1115" bestFit="1" customWidth="1"/>
    <col min="2568" max="2816" width="11" style="1115"/>
    <col min="2817" max="2817" width="52.85546875" style="1115" customWidth="1"/>
    <col min="2818" max="2818" width="9.85546875" style="1115" bestFit="1" customWidth="1"/>
    <col min="2819" max="2819" width="14.42578125" style="1115" customWidth="1"/>
    <col min="2820" max="2820" width="13.85546875" style="1115" customWidth="1"/>
    <col min="2821" max="2821" width="14.140625" style="1115" customWidth="1"/>
    <col min="2822" max="2822" width="14.5703125" style="1115" customWidth="1"/>
    <col min="2823" max="2823" width="15.28515625" style="1115" bestFit="1" customWidth="1"/>
    <col min="2824" max="3072" width="11" style="1115"/>
    <col min="3073" max="3073" width="52.85546875" style="1115" customWidth="1"/>
    <col min="3074" max="3074" width="9.85546875" style="1115" bestFit="1" customWidth="1"/>
    <col min="3075" max="3075" width="14.42578125" style="1115" customWidth="1"/>
    <col min="3076" max="3076" width="13.85546875" style="1115" customWidth="1"/>
    <col min="3077" max="3077" width="14.140625" style="1115" customWidth="1"/>
    <col min="3078" max="3078" width="14.5703125" style="1115" customWidth="1"/>
    <col min="3079" max="3079" width="15.28515625" style="1115" bestFit="1" customWidth="1"/>
    <col min="3080" max="3328" width="11" style="1115"/>
    <col min="3329" max="3329" width="52.85546875" style="1115" customWidth="1"/>
    <col min="3330" max="3330" width="9.85546875" style="1115" bestFit="1" customWidth="1"/>
    <col min="3331" max="3331" width="14.42578125" style="1115" customWidth="1"/>
    <col min="3332" max="3332" width="13.85546875" style="1115" customWidth="1"/>
    <col min="3333" max="3333" width="14.140625" style="1115" customWidth="1"/>
    <col min="3334" max="3334" width="14.5703125" style="1115" customWidth="1"/>
    <col min="3335" max="3335" width="15.28515625" style="1115" bestFit="1" customWidth="1"/>
    <col min="3336" max="3584" width="11" style="1115"/>
    <col min="3585" max="3585" width="52.85546875" style="1115" customWidth="1"/>
    <col min="3586" max="3586" width="9.85546875" style="1115" bestFit="1" customWidth="1"/>
    <col min="3587" max="3587" width="14.42578125" style="1115" customWidth="1"/>
    <col min="3588" max="3588" width="13.85546875" style="1115" customWidth="1"/>
    <col min="3589" max="3589" width="14.140625" style="1115" customWidth="1"/>
    <col min="3590" max="3590" width="14.5703125" style="1115" customWidth="1"/>
    <col min="3591" max="3591" width="15.28515625" style="1115" bestFit="1" customWidth="1"/>
    <col min="3592" max="3840" width="11" style="1115"/>
    <col min="3841" max="3841" width="52.85546875" style="1115" customWidth="1"/>
    <col min="3842" max="3842" width="9.85546875" style="1115" bestFit="1" customWidth="1"/>
    <col min="3843" max="3843" width="14.42578125" style="1115" customWidth="1"/>
    <col min="3844" max="3844" width="13.85546875" style="1115" customWidth="1"/>
    <col min="3845" max="3845" width="14.140625" style="1115" customWidth="1"/>
    <col min="3846" max="3846" width="14.5703125" style="1115" customWidth="1"/>
    <col min="3847" max="3847" width="15.28515625" style="1115" bestFit="1" customWidth="1"/>
    <col min="3848" max="4096" width="11" style="1115"/>
    <col min="4097" max="4097" width="52.85546875" style="1115" customWidth="1"/>
    <col min="4098" max="4098" width="9.85546875" style="1115" bestFit="1" customWidth="1"/>
    <col min="4099" max="4099" width="14.42578125" style="1115" customWidth="1"/>
    <col min="4100" max="4100" width="13.85546875" style="1115" customWidth="1"/>
    <col min="4101" max="4101" width="14.140625" style="1115" customWidth="1"/>
    <col min="4102" max="4102" width="14.5703125" style="1115" customWidth="1"/>
    <col min="4103" max="4103" width="15.28515625" style="1115" bestFit="1" customWidth="1"/>
    <col min="4104" max="4352" width="11" style="1115"/>
    <col min="4353" max="4353" width="52.85546875" style="1115" customWidth="1"/>
    <col min="4354" max="4354" width="9.85546875" style="1115" bestFit="1" customWidth="1"/>
    <col min="4355" max="4355" width="14.42578125" style="1115" customWidth="1"/>
    <col min="4356" max="4356" width="13.85546875" style="1115" customWidth="1"/>
    <col min="4357" max="4357" width="14.140625" style="1115" customWidth="1"/>
    <col min="4358" max="4358" width="14.5703125" style="1115" customWidth="1"/>
    <col min="4359" max="4359" width="15.28515625" style="1115" bestFit="1" customWidth="1"/>
    <col min="4360" max="4608" width="11" style="1115"/>
    <col min="4609" max="4609" width="52.85546875" style="1115" customWidth="1"/>
    <col min="4610" max="4610" width="9.85546875" style="1115" bestFit="1" customWidth="1"/>
    <col min="4611" max="4611" width="14.42578125" style="1115" customWidth="1"/>
    <col min="4612" max="4612" width="13.85546875" style="1115" customWidth="1"/>
    <col min="4613" max="4613" width="14.140625" style="1115" customWidth="1"/>
    <col min="4614" max="4614" width="14.5703125" style="1115" customWidth="1"/>
    <col min="4615" max="4615" width="15.28515625" style="1115" bestFit="1" customWidth="1"/>
    <col min="4616" max="4864" width="11" style="1115"/>
    <col min="4865" max="4865" width="52.85546875" style="1115" customWidth="1"/>
    <col min="4866" max="4866" width="9.85546875" style="1115" bestFit="1" customWidth="1"/>
    <col min="4867" max="4867" width="14.42578125" style="1115" customWidth="1"/>
    <col min="4868" max="4868" width="13.85546875" style="1115" customWidth="1"/>
    <col min="4869" max="4869" width="14.140625" style="1115" customWidth="1"/>
    <col min="4870" max="4870" width="14.5703125" style="1115" customWidth="1"/>
    <col min="4871" max="4871" width="15.28515625" style="1115" bestFit="1" customWidth="1"/>
    <col min="4872" max="5120" width="11" style="1115"/>
    <col min="5121" max="5121" width="52.85546875" style="1115" customWidth="1"/>
    <col min="5122" max="5122" width="9.85546875" style="1115" bestFit="1" customWidth="1"/>
    <col min="5123" max="5123" width="14.42578125" style="1115" customWidth="1"/>
    <col min="5124" max="5124" width="13.85546875" style="1115" customWidth="1"/>
    <col min="5125" max="5125" width="14.140625" style="1115" customWidth="1"/>
    <col min="5126" max="5126" width="14.5703125" style="1115" customWidth="1"/>
    <col min="5127" max="5127" width="15.28515625" style="1115" bestFit="1" customWidth="1"/>
    <col min="5128" max="5376" width="11" style="1115"/>
    <col min="5377" max="5377" width="52.85546875" style="1115" customWidth="1"/>
    <col min="5378" max="5378" width="9.85546875" style="1115" bestFit="1" customWidth="1"/>
    <col min="5379" max="5379" width="14.42578125" style="1115" customWidth="1"/>
    <col min="5380" max="5380" width="13.85546875" style="1115" customWidth="1"/>
    <col min="5381" max="5381" width="14.140625" style="1115" customWidth="1"/>
    <col min="5382" max="5382" width="14.5703125" style="1115" customWidth="1"/>
    <col min="5383" max="5383" width="15.28515625" style="1115" bestFit="1" customWidth="1"/>
    <col min="5384" max="5632" width="11" style="1115"/>
    <col min="5633" max="5633" width="52.85546875" style="1115" customWidth="1"/>
    <col min="5634" max="5634" width="9.85546875" style="1115" bestFit="1" customWidth="1"/>
    <col min="5635" max="5635" width="14.42578125" style="1115" customWidth="1"/>
    <col min="5636" max="5636" width="13.85546875" style="1115" customWidth="1"/>
    <col min="5637" max="5637" width="14.140625" style="1115" customWidth="1"/>
    <col min="5638" max="5638" width="14.5703125" style="1115" customWidth="1"/>
    <col min="5639" max="5639" width="15.28515625" style="1115" bestFit="1" customWidth="1"/>
    <col min="5640" max="5888" width="11" style="1115"/>
    <col min="5889" max="5889" width="52.85546875" style="1115" customWidth="1"/>
    <col min="5890" max="5890" width="9.85546875" style="1115" bestFit="1" customWidth="1"/>
    <col min="5891" max="5891" width="14.42578125" style="1115" customWidth="1"/>
    <col min="5892" max="5892" width="13.85546875" style="1115" customWidth="1"/>
    <col min="5893" max="5893" width="14.140625" style="1115" customWidth="1"/>
    <col min="5894" max="5894" width="14.5703125" style="1115" customWidth="1"/>
    <col min="5895" max="5895" width="15.28515625" style="1115" bestFit="1" customWidth="1"/>
    <col min="5896" max="6144" width="11" style="1115"/>
    <col min="6145" max="6145" width="52.85546875" style="1115" customWidth="1"/>
    <col min="6146" max="6146" width="9.85546875" style="1115" bestFit="1" customWidth="1"/>
    <col min="6147" max="6147" width="14.42578125" style="1115" customWidth="1"/>
    <col min="6148" max="6148" width="13.85546875" style="1115" customWidth="1"/>
    <col min="6149" max="6149" width="14.140625" style="1115" customWidth="1"/>
    <col min="6150" max="6150" width="14.5703125" style="1115" customWidth="1"/>
    <col min="6151" max="6151" width="15.28515625" style="1115" bestFit="1" customWidth="1"/>
    <col min="6152" max="6400" width="11" style="1115"/>
    <col min="6401" max="6401" width="52.85546875" style="1115" customWidth="1"/>
    <col min="6402" max="6402" width="9.85546875" style="1115" bestFit="1" customWidth="1"/>
    <col min="6403" max="6403" width="14.42578125" style="1115" customWidth="1"/>
    <col min="6404" max="6404" width="13.85546875" style="1115" customWidth="1"/>
    <col min="6405" max="6405" width="14.140625" style="1115" customWidth="1"/>
    <col min="6406" max="6406" width="14.5703125" style="1115" customWidth="1"/>
    <col min="6407" max="6407" width="15.28515625" style="1115" bestFit="1" customWidth="1"/>
    <col min="6408" max="6656" width="11" style="1115"/>
    <col min="6657" max="6657" width="52.85546875" style="1115" customWidth="1"/>
    <col min="6658" max="6658" width="9.85546875" style="1115" bestFit="1" customWidth="1"/>
    <col min="6659" max="6659" width="14.42578125" style="1115" customWidth="1"/>
    <col min="6660" max="6660" width="13.85546875" style="1115" customWidth="1"/>
    <col min="6661" max="6661" width="14.140625" style="1115" customWidth="1"/>
    <col min="6662" max="6662" width="14.5703125" style="1115" customWidth="1"/>
    <col min="6663" max="6663" width="15.28515625" style="1115" bestFit="1" customWidth="1"/>
    <col min="6664" max="6912" width="11" style="1115"/>
    <col min="6913" max="6913" width="52.85546875" style="1115" customWidth="1"/>
    <col min="6914" max="6914" width="9.85546875" style="1115" bestFit="1" customWidth="1"/>
    <col min="6915" max="6915" width="14.42578125" style="1115" customWidth="1"/>
    <col min="6916" max="6916" width="13.85546875" style="1115" customWidth="1"/>
    <col min="6917" max="6917" width="14.140625" style="1115" customWidth="1"/>
    <col min="6918" max="6918" width="14.5703125" style="1115" customWidth="1"/>
    <col min="6919" max="6919" width="15.28515625" style="1115" bestFit="1" customWidth="1"/>
    <col min="6920" max="7168" width="11" style="1115"/>
    <col min="7169" max="7169" width="52.85546875" style="1115" customWidth="1"/>
    <col min="7170" max="7170" width="9.85546875" style="1115" bestFit="1" customWidth="1"/>
    <col min="7171" max="7171" width="14.42578125" style="1115" customWidth="1"/>
    <col min="7172" max="7172" width="13.85546875" style="1115" customWidth="1"/>
    <col min="7173" max="7173" width="14.140625" style="1115" customWidth="1"/>
    <col min="7174" max="7174" width="14.5703125" style="1115" customWidth="1"/>
    <col min="7175" max="7175" width="15.28515625" style="1115" bestFit="1" customWidth="1"/>
    <col min="7176" max="7424" width="11" style="1115"/>
    <col min="7425" max="7425" width="52.85546875" style="1115" customWidth="1"/>
    <col min="7426" max="7426" width="9.85546875" style="1115" bestFit="1" customWidth="1"/>
    <col min="7427" max="7427" width="14.42578125" style="1115" customWidth="1"/>
    <col min="7428" max="7428" width="13.85546875" style="1115" customWidth="1"/>
    <col min="7429" max="7429" width="14.140625" style="1115" customWidth="1"/>
    <col min="7430" max="7430" width="14.5703125" style="1115" customWidth="1"/>
    <col min="7431" max="7431" width="15.28515625" style="1115" bestFit="1" customWidth="1"/>
    <col min="7432" max="7680" width="11" style="1115"/>
    <col min="7681" max="7681" width="52.85546875" style="1115" customWidth="1"/>
    <col min="7682" max="7682" width="9.85546875" style="1115" bestFit="1" customWidth="1"/>
    <col min="7683" max="7683" width="14.42578125" style="1115" customWidth="1"/>
    <col min="7684" max="7684" width="13.85546875" style="1115" customWidth="1"/>
    <col min="7685" max="7685" width="14.140625" style="1115" customWidth="1"/>
    <col min="7686" max="7686" width="14.5703125" style="1115" customWidth="1"/>
    <col min="7687" max="7687" width="15.28515625" style="1115" bestFit="1" customWidth="1"/>
    <col min="7688" max="7936" width="11" style="1115"/>
    <col min="7937" max="7937" width="52.85546875" style="1115" customWidth="1"/>
    <col min="7938" max="7938" width="9.85546875" style="1115" bestFit="1" customWidth="1"/>
    <col min="7939" max="7939" width="14.42578125" style="1115" customWidth="1"/>
    <col min="7940" max="7940" width="13.85546875" style="1115" customWidth="1"/>
    <col min="7941" max="7941" width="14.140625" style="1115" customWidth="1"/>
    <col min="7942" max="7942" width="14.5703125" style="1115" customWidth="1"/>
    <col min="7943" max="7943" width="15.28515625" style="1115" bestFit="1" customWidth="1"/>
    <col min="7944" max="8192" width="11" style="1115"/>
    <col min="8193" max="8193" width="52.85546875" style="1115" customWidth="1"/>
    <col min="8194" max="8194" width="9.85546875" style="1115" bestFit="1" customWidth="1"/>
    <col min="8195" max="8195" width="14.42578125" style="1115" customWidth="1"/>
    <col min="8196" max="8196" width="13.85546875" style="1115" customWidth="1"/>
    <col min="8197" max="8197" width="14.140625" style="1115" customWidth="1"/>
    <col min="8198" max="8198" width="14.5703125" style="1115" customWidth="1"/>
    <col min="8199" max="8199" width="15.28515625" style="1115" bestFit="1" customWidth="1"/>
    <col min="8200" max="8448" width="11" style="1115"/>
    <col min="8449" max="8449" width="52.85546875" style="1115" customWidth="1"/>
    <col min="8450" max="8450" width="9.85546875" style="1115" bestFit="1" customWidth="1"/>
    <col min="8451" max="8451" width="14.42578125" style="1115" customWidth="1"/>
    <col min="8452" max="8452" width="13.85546875" style="1115" customWidth="1"/>
    <col min="8453" max="8453" width="14.140625" style="1115" customWidth="1"/>
    <col min="8454" max="8454" width="14.5703125" style="1115" customWidth="1"/>
    <col min="8455" max="8455" width="15.28515625" style="1115" bestFit="1" customWidth="1"/>
    <col min="8456" max="8704" width="11" style="1115"/>
    <col min="8705" max="8705" width="52.85546875" style="1115" customWidth="1"/>
    <col min="8706" max="8706" width="9.85546875" style="1115" bestFit="1" customWidth="1"/>
    <col min="8707" max="8707" width="14.42578125" style="1115" customWidth="1"/>
    <col min="8708" max="8708" width="13.85546875" style="1115" customWidth="1"/>
    <col min="8709" max="8709" width="14.140625" style="1115" customWidth="1"/>
    <col min="8710" max="8710" width="14.5703125" style="1115" customWidth="1"/>
    <col min="8711" max="8711" width="15.28515625" style="1115" bestFit="1" customWidth="1"/>
    <col min="8712" max="8960" width="11" style="1115"/>
    <col min="8961" max="8961" width="52.85546875" style="1115" customWidth="1"/>
    <col min="8962" max="8962" width="9.85546875" style="1115" bestFit="1" customWidth="1"/>
    <col min="8963" max="8963" width="14.42578125" style="1115" customWidth="1"/>
    <col min="8964" max="8964" width="13.85546875" style="1115" customWidth="1"/>
    <col min="8965" max="8965" width="14.140625" style="1115" customWidth="1"/>
    <col min="8966" max="8966" width="14.5703125" style="1115" customWidth="1"/>
    <col min="8967" max="8967" width="15.28515625" style="1115" bestFit="1" customWidth="1"/>
    <col min="8968" max="9216" width="11" style="1115"/>
    <col min="9217" max="9217" width="52.85546875" style="1115" customWidth="1"/>
    <col min="9218" max="9218" width="9.85546875" style="1115" bestFit="1" customWidth="1"/>
    <col min="9219" max="9219" width="14.42578125" style="1115" customWidth="1"/>
    <col min="9220" max="9220" width="13.85546875" style="1115" customWidth="1"/>
    <col min="9221" max="9221" width="14.140625" style="1115" customWidth="1"/>
    <col min="9222" max="9222" width="14.5703125" style="1115" customWidth="1"/>
    <col min="9223" max="9223" width="15.28515625" style="1115" bestFit="1" customWidth="1"/>
    <col min="9224" max="9472" width="11" style="1115"/>
    <col min="9473" max="9473" width="52.85546875" style="1115" customWidth="1"/>
    <col min="9474" max="9474" width="9.85546875" style="1115" bestFit="1" customWidth="1"/>
    <col min="9475" max="9475" width="14.42578125" style="1115" customWidth="1"/>
    <col min="9476" max="9476" width="13.85546875" style="1115" customWidth="1"/>
    <col min="9477" max="9477" width="14.140625" style="1115" customWidth="1"/>
    <col min="9478" max="9478" width="14.5703125" style="1115" customWidth="1"/>
    <col min="9479" max="9479" width="15.28515625" style="1115" bestFit="1" customWidth="1"/>
    <col min="9480" max="9728" width="11" style="1115"/>
    <col min="9729" max="9729" width="52.85546875" style="1115" customWidth="1"/>
    <col min="9730" max="9730" width="9.85546875" style="1115" bestFit="1" customWidth="1"/>
    <col min="9731" max="9731" width="14.42578125" style="1115" customWidth="1"/>
    <col min="9732" max="9732" width="13.85546875" style="1115" customWidth="1"/>
    <col min="9733" max="9733" width="14.140625" style="1115" customWidth="1"/>
    <col min="9734" max="9734" width="14.5703125" style="1115" customWidth="1"/>
    <col min="9735" max="9735" width="15.28515625" style="1115" bestFit="1" customWidth="1"/>
    <col min="9736" max="9984" width="11" style="1115"/>
    <col min="9985" max="9985" width="52.85546875" style="1115" customWidth="1"/>
    <col min="9986" max="9986" width="9.85546875" style="1115" bestFit="1" customWidth="1"/>
    <col min="9987" max="9987" width="14.42578125" style="1115" customWidth="1"/>
    <col min="9988" max="9988" width="13.85546875" style="1115" customWidth="1"/>
    <col min="9989" max="9989" width="14.140625" style="1115" customWidth="1"/>
    <col min="9990" max="9990" width="14.5703125" style="1115" customWidth="1"/>
    <col min="9991" max="9991" width="15.28515625" style="1115" bestFit="1" customWidth="1"/>
    <col min="9992" max="10240" width="11" style="1115"/>
    <col min="10241" max="10241" width="52.85546875" style="1115" customWidth="1"/>
    <col min="10242" max="10242" width="9.85546875" style="1115" bestFit="1" customWidth="1"/>
    <col min="10243" max="10243" width="14.42578125" style="1115" customWidth="1"/>
    <col min="10244" max="10244" width="13.85546875" style="1115" customWidth="1"/>
    <col min="10245" max="10245" width="14.140625" style="1115" customWidth="1"/>
    <col min="10246" max="10246" width="14.5703125" style="1115" customWidth="1"/>
    <col min="10247" max="10247" width="15.28515625" style="1115" bestFit="1" customWidth="1"/>
    <col min="10248" max="10496" width="11" style="1115"/>
    <col min="10497" max="10497" width="52.85546875" style="1115" customWidth="1"/>
    <col min="10498" max="10498" width="9.85546875" style="1115" bestFit="1" customWidth="1"/>
    <col min="10499" max="10499" width="14.42578125" style="1115" customWidth="1"/>
    <col min="10500" max="10500" width="13.85546875" style="1115" customWidth="1"/>
    <col min="10501" max="10501" width="14.140625" style="1115" customWidth="1"/>
    <col min="10502" max="10502" width="14.5703125" style="1115" customWidth="1"/>
    <col min="10503" max="10503" width="15.28515625" style="1115" bestFit="1" customWidth="1"/>
    <col min="10504" max="10752" width="11" style="1115"/>
    <col min="10753" max="10753" width="52.85546875" style="1115" customWidth="1"/>
    <col min="10754" max="10754" width="9.85546875" style="1115" bestFit="1" customWidth="1"/>
    <col min="10755" max="10755" width="14.42578125" style="1115" customWidth="1"/>
    <col min="10756" max="10756" width="13.85546875" style="1115" customWidth="1"/>
    <col min="10757" max="10757" width="14.140625" style="1115" customWidth="1"/>
    <col min="10758" max="10758" width="14.5703125" style="1115" customWidth="1"/>
    <col min="10759" max="10759" width="15.28515625" style="1115" bestFit="1" customWidth="1"/>
    <col min="10760" max="11008" width="11" style="1115"/>
    <col min="11009" max="11009" width="52.85546875" style="1115" customWidth="1"/>
    <col min="11010" max="11010" width="9.85546875" style="1115" bestFit="1" customWidth="1"/>
    <col min="11011" max="11011" width="14.42578125" style="1115" customWidth="1"/>
    <col min="11012" max="11012" width="13.85546875" style="1115" customWidth="1"/>
    <col min="11013" max="11013" width="14.140625" style="1115" customWidth="1"/>
    <col min="11014" max="11014" width="14.5703125" style="1115" customWidth="1"/>
    <col min="11015" max="11015" width="15.28515625" style="1115" bestFit="1" customWidth="1"/>
    <col min="11016" max="11264" width="11" style="1115"/>
    <col min="11265" max="11265" width="52.85546875" style="1115" customWidth="1"/>
    <col min="11266" max="11266" width="9.85546875" style="1115" bestFit="1" customWidth="1"/>
    <col min="11267" max="11267" width="14.42578125" style="1115" customWidth="1"/>
    <col min="11268" max="11268" width="13.85546875" style="1115" customWidth="1"/>
    <col min="11269" max="11269" width="14.140625" style="1115" customWidth="1"/>
    <col min="11270" max="11270" width="14.5703125" style="1115" customWidth="1"/>
    <col min="11271" max="11271" width="15.28515625" style="1115" bestFit="1" customWidth="1"/>
    <col min="11272" max="11520" width="11" style="1115"/>
    <col min="11521" max="11521" width="52.85546875" style="1115" customWidth="1"/>
    <col min="11522" max="11522" width="9.85546875" style="1115" bestFit="1" customWidth="1"/>
    <col min="11523" max="11523" width="14.42578125" style="1115" customWidth="1"/>
    <col min="11524" max="11524" width="13.85546875" style="1115" customWidth="1"/>
    <col min="11525" max="11525" width="14.140625" style="1115" customWidth="1"/>
    <col min="11526" max="11526" width="14.5703125" style="1115" customWidth="1"/>
    <col min="11527" max="11527" width="15.28515625" style="1115" bestFit="1" customWidth="1"/>
    <col min="11528" max="11776" width="11" style="1115"/>
    <col min="11777" max="11777" width="52.85546875" style="1115" customWidth="1"/>
    <col min="11778" max="11778" width="9.85546875" style="1115" bestFit="1" customWidth="1"/>
    <col min="11779" max="11779" width="14.42578125" style="1115" customWidth="1"/>
    <col min="11780" max="11780" width="13.85546875" style="1115" customWidth="1"/>
    <col min="11781" max="11781" width="14.140625" style="1115" customWidth="1"/>
    <col min="11782" max="11782" width="14.5703125" style="1115" customWidth="1"/>
    <col min="11783" max="11783" width="15.28515625" style="1115" bestFit="1" customWidth="1"/>
    <col min="11784" max="12032" width="11" style="1115"/>
    <col min="12033" max="12033" width="52.85546875" style="1115" customWidth="1"/>
    <col min="12034" max="12034" width="9.85546875" style="1115" bestFit="1" customWidth="1"/>
    <col min="12035" max="12035" width="14.42578125" style="1115" customWidth="1"/>
    <col min="12036" max="12036" width="13.85546875" style="1115" customWidth="1"/>
    <col min="12037" max="12037" width="14.140625" style="1115" customWidth="1"/>
    <col min="12038" max="12038" width="14.5703125" style="1115" customWidth="1"/>
    <col min="12039" max="12039" width="15.28515625" style="1115" bestFit="1" customWidth="1"/>
    <col min="12040" max="12288" width="11" style="1115"/>
    <col min="12289" max="12289" width="52.85546875" style="1115" customWidth="1"/>
    <col min="12290" max="12290" width="9.85546875" style="1115" bestFit="1" customWidth="1"/>
    <col min="12291" max="12291" width="14.42578125" style="1115" customWidth="1"/>
    <col min="12292" max="12292" width="13.85546875" style="1115" customWidth="1"/>
    <col min="12293" max="12293" width="14.140625" style="1115" customWidth="1"/>
    <col min="12294" max="12294" width="14.5703125" style="1115" customWidth="1"/>
    <col min="12295" max="12295" width="15.28515625" style="1115" bestFit="1" customWidth="1"/>
    <col min="12296" max="12544" width="11" style="1115"/>
    <col min="12545" max="12545" width="52.85546875" style="1115" customWidth="1"/>
    <col min="12546" max="12546" width="9.85546875" style="1115" bestFit="1" customWidth="1"/>
    <col min="12547" max="12547" width="14.42578125" style="1115" customWidth="1"/>
    <col min="12548" max="12548" width="13.85546875" style="1115" customWidth="1"/>
    <col min="12549" max="12549" width="14.140625" style="1115" customWidth="1"/>
    <col min="12550" max="12550" width="14.5703125" style="1115" customWidth="1"/>
    <col min="12551" max="12551" width="15.28515625" style="1115" bestFit="1" customWidth="1"/>
    <col min="12552" max="12800" width="11" style="1115"/>
    <col min="12801" max="12801" width="52.85546875" style="1115" customWidth="1"/>
    <col min="12802" max="12802" width="9.85546875" style="1115" bestFit="1" customWidth="1"/>
    <col min="12803" max="12803" width="14.42578125" style="1115" customWidth="1"/>
    <col min="12804" max="12804" width="13.85546875" style="1115" customWidth="1"/>
    <col min="12805" max="12805" width="14.140625" style="1115" customWidth="1"/>
    <col min="12806" max="12806" width="14.5703125" style="1115" customWidth="1"/>
    <col min="12807" max="12807" width="15.28515625" style="1115" bestFit="1" customWidth="1"/>
    <col min="12808" max="13056" width="11" style="1115"/>
    <col min="13057" max="13057" width="52.85546875" style="1115" customWidth="1"/>
    <col min="13058" max="13058" width="9.85546875" style="1115" bestFit="1" customWidth="1"/>
    <col min="13059" max="13059" width="14.42578125" style="1115" customWidth="1"/>
    <col min="13060" max="13060" width="13.85546875" style="1115" customWidth="1"/>
    <col min="13061" max="13061" width="14.140625" style="1115" customWidth="1"/>
    <col min="13062" max="13062" width="14.5703125" style="1115" customWidth="1"/>
    <col min="13063" max="13063" width="15.28515625" style="1115" bestFit="1" customWidth="1"/>
    <col min="13064" max="13312" width="11" style="1115"/>
    <col min="13313" max="13313" width="52.85546875" style="1115" customWidth="1"/>
    <col min="13314" max="13314" width="9.85546875" style="1115" bestFit="1" customWidth="1"/>
    <col min="13315" max="13315" width="14.42578125" style="1115" customWidth="1"/>
    <col min="13316" max="13316" width="13.85546875" style="1115" customWidth="1"/>
    <col min="13317" max="13317" width="14.140625" style="1115" customWidth="1"/>
    <col min="13318" max="13318" width="14.5703125" style="1115" customWidth="1"/>
    <col min="13319" max="13319" width="15.28515625" style="1115" bestFit="1" customWidth="1"/>
    <col min="13320" max="13568" width="11" style="1115"/>
    <col min="13569" max="13569" width="52.85546875" style="1115" customWidth="1"/>
    <col min="13570" max="13570" width="9.85546875" style="1115" bestFit="1" customWidth="1"/>
    <col min="13571" max="13571" width="14.42578125" style="1115" customWidth="1"/>
    <col min="13572" max="13572" width="13.85546875" style="1115" customWidth="1"/>
    <col min="13573" max="13573" width="14.140625" style="1115" customWidth="1"/>
    <col min="13574" max="13574" width="14.5703125" style="1115" customWidth="1"/>
    <col min="13575" max="13575" width="15.28515625" style="1115" bestFit="1" customWidth="1"/>
    <col min="13576" max="13824" width="11" style="1115"/>
    <col min="13825" max="13825" width="52.85546875" style="1115" customWidth="1"/>
    <col min="13826" max="13826" width="9.85546875" style="1115" bestFit="1" customWidth="1"/>
    <col min="13827" max="13827" width="14.42578125" style="1115" customWidth="1"/>
    <col min="13828" max="13828" width="13.85546875" style="1115" customWidth="1"/>
    <col min="13829" max="13829" width="14.140625" style="1115" customWidth="1"/>
    <col min="13830" max="13830" width="14.5703125" style="1115" customWidth="1"/>
    <col min="13831" max="13831" width="15.28515625" style="1115" bestFit="1" customWidth="1"/>
    <col min="13832" max="14080" width="11" style="1115"/>
    <col min="14081" max="14081" width="52.85546875" style="1115" customWidth="1"/>
    <col min="14082" max="14082" width="9.85546875" style="1115" bestFit="1" customWidth="1"/>
    <col min="14083" max="14083" width="14.42578125" style="1115" customWidth="1"/>
    <col min="14084" max="14084" width="13.85546875" style="1115" customWidth="1"/>
    <col min="14085" max="14085" width="14.140625" style="1115" customWidth="1"/>
    <col min="14086" max="14086" width="14.5703125" style="1115" customWidth="1"/>
    <col min="14087" max="14087" width="15.28515625" style="1115" bestFit="1" customWidth="1"/>
    <col min="14088" max="14336" width="11" style="1115"/>
    <col min="14337" max="14337" width="52.85546875" style="1115" customWidth="1"/>
    <col min="14338" max="14338" width="9.85546875" style="1115" bestFit="1" customWidth="1"/>
    <col min="14339" max="14339" width="14.42578125" style="1115" customWidth="1"/>
    <col min="14340" max="14340" width="13.85546875" style="1115" customWidth="1"/>
    <col min="14341" max="14341" width="14.140625" style="1115" customWidth="1"/>
    <col min="14342" max="14342" width="14.5703125" style="1115" customWidth="1"/>
    <col min="14343" max="14343" width="15.28515625" style="1115" bestFit="1" customWidth="1"/>
    <col min="14344" max="14592" width="11" style="1115"/>
    <col min="14593" max="14593" width="52.85546875" style="1115" customWidth="1"/>
    <col min="14594" max="14594" width="9.85546875" style="1115" bestFit="1" customWidth="1"/>
    <col min="14595" max="14595" width="14.42578125" style="1115" customWidth="1"/>
    <col min="14596" max="14596" width="13.85546875" style="1115" customWidth="1"/>
    <col min="14597" max="14597" width="14.140625" style="1115" customWidth="1"/>
    <col min="14598" max="14598" width="14.5703125" style="1115" customWidth="1"/>
    <col min="14599" max="14599" width="15.28515625" style="1115" bestFit="1" customWidth="1"/>
    <col min="14600" max="14848" width="11" style="1115"/>
    <col min="14849" max="14849" width="52.85546875" style="1115" customWidth="1"/>
    <col min="14850" max="14850" width="9.85546875" style="1115" bestFit="1" customWidth="1"/>
    <col min="14851" max="14851" width="14.42578125" style="1115" customWidth="1"/>
    <col min="14852" max="14852" width="13.85546875" style="1115" customWidth="1"/>
    <col min="14853" max="14853" width="14.140625" style="1115" customWidth="1"/>
    <col min="14854" max="14854" width="14.5703125" style="1115" customWidth="1"/>
    <col min="14855" max="14855" width="15.28515625" style="1115" bestFit="1" customWidth="1"/>
    <col min="14856" max="15104" width="11" style="1115"/>
    <col min="15105" max="15105" width="52.85546875" style="1115" customWidth="1"/>
    <col min="15106" max="15106" width="9.85546875" style="1115" bestFit="1" customWidth="1"/>
    <col min="15107" max="15107" width="14.42578125" style="1115" customWidth="1"/>
    <col min="15108" max="15108" width="13.85546875" style="1115" customWidth="1"/>
    <col min="15109" max="15109" width="14.140625" style="1115" customWidth="1"/>
    <col min="15110" max="15110" width="14.5703125" style="1115" customWidth="1"/>
    <col min="15111" max="15111" width="15.28515625" style="1115" bestFit="1" customWidth="1"/>
    <col min="15112" max="15360" width="11" style="1115"/>
    <col min="15361" max="15361" width="52.85546875" style="1115" customWidth="1"/>
    <col min="15362" max="15362" width="9.85546875" style="1115" bestFit="1" customWidth="1"/>
    <col min="15363" max="15363" width="14.42578125" style="1115" customWidth="1"/>
    <col min="15364" max="15364" width="13.85546875" style="1115" customWidth="1"/>
    <col min="15365" max="15365" width="14.140625" style="1115" customWidth="1"/>
    <col min="15366" max="15366" width="14.5703125" style="1115" customWidth="1"/>
    <col min="15367" max="15367" width="15.28515625" style="1115" bestFit="1" customWidth="1"/>
    <col min="15368" max="15616" width="11" style="1115"/>
    <col min="15617" max="15617" width="52.85546875" style="1115" customWidth="1"/>
    <col min="15618" max="15618" width="9.85546875" style="1115" bestFit="1" customWidth="1"/>
    <col min="15619" max="15619" width="14.42578125" style="1115" customWidth="1"/>
    <col min="15620" max="15620" width="13.85546875" style="1115" customWidth="1"/>
    <col min="15621" max="15621" width="14.140625" style="1115" customWidth="1"/>
    <col min="15622" max="15622" width="14.5703125" style="1115" customWidth="1"/>
    <col min="15623" max="15623" width="15.28515625" style="1115" bestFit="1" customWidth="1"/>
    <col min="15624" max="15872" width="11" style="1115"/>
    <col min="15873" max="15873" width="52.85546875" style="1115" customWidth="1"/>
    <col min="15874" max="15874" width="9.85546875" style="1115" bestFit="1" customWidth="1"/>
    <col min="15875" max="15875" width="14.42578125" style="1115" customWidth="1"/>
    <col min="15876" max="15876" width="13.85546875" style="1115" customWidth="1"/>
    <col min="15877" max="15877" width="14.140625" style="1115" customWidth="1"/>
    <col min="15878" max="15878" width="14.5703125" style="1115" customWidth="1"/>
    <col min="15879" max="15879" width="15.28515625" style="1115" bestFit="1" customWidth="1"/>
    <col min="15880" max="16128" width="11" style="1115"/>
    <col min="16129" max="16129" width="52.85546875" style="1115" customWidth="1"/>
    <col min="16130" max="16130" width="9.85546875" style="1115" bestFit="1" customWidth="1"/>
    <col min="16131" max="16131" width="14.42578125" style="1115" customWidth="1"/>
    <col min="16132" max="16132" width="13.85546875" style="1115" customWidth="1"/>
    <col min="16133" max="16133" width="14.140625" style="1115" customWidth="1"/>
    <col min="16134" max="16134" width="14.5703125" style="1115" customWidth="1"/>
    <col min="16135" max="16135" width="15.28515625" style="1115" bestFit="1" customWidth="1"/>
    <col min="16136" max="16384" width="11" style="1115"/>
  </cols>
  <sheetData>
    <row r="1" spans="1:7" ht="13.5" thickBot="1" x14ac:dyDescent="0.25"/>
    <row r="2" spans="1:7" x14ac:dyDescent="0.2">
      <c r="A2" s="1167" t="s">
        <v>3180</v>
      </c>
      <c r="B2" s="1168"/>
      <c r="C2" s="1168"/>
      <c r="D2" s="1168"/>
      <c r="E2" s="1168"/>
      <c r="F2" s="1168"/>
      <c r="G2" s="1292"/>
    </row>
    <row r="3" spans="1:7" x14ac:dyDescent="0.2">
      <c r="A3" s="1185" t="s">
        <v>3480</v>
      </c>
      <c r="B3" s="1186"/>
      <c r="C3" s="1186"/>
      <c r="D3" s="1186"/>
      <c r="E3" s="1186"/>
      <c r="F3" s="1186"/>
      <c r="G3" s="1293"/>
    </row>
    <row r="4" spans="1:7" x14ac:dyDescent="0.2">
      <c r="A4" s="1185" t="s">
        <v>491</v>
      </c>
      <c r="B4" s="1186"/>
      <c r="C4" s="1186"/>
      <c r="D4" s="1186"/>
      <c r="E4" s="1186"/>
      <c r="F4" s="1186"/>
      <c r="G4" s="1293"/>
    </row>
    <row r="5" spans="1:7" x14ac:dyDescent="0.2">
      <c r="A5" s="1185" t="s">
        <v>3300</v>
      </c>
      <c r="B5" s="1186"/>
      <c r="C5" s="1186"/>
      <c r="D5" s="1186"/>
      <c r="E5" s="1186"/>
      <c r="F5" s="1186"/>
      <c r="G5" s="1293"/>
    </row>
    <row r="6" spans="1:7" ht="13.5" thickBot="1" x14ac:dyDescent="0.25">
      <c r="A6" s="1188" t="s">
        <v>3183</v>
      </c>
      <c r="B6" s="1189"/>
      <c r="C6" s="1189"/>
      <c r="D6" s="1189"/>
      <c r="E6" s="1189"/>
      <c r="F6" s="1189"/>
      <c r="G6" s="1294"/>
    </row>
    <row r="7" spans="1:7" ht="15.75" customHeight="1" x14ac:dyDescent="0.2">
      <c r="A7" s="1167" t="s">
        <v>3184</v>
      </c>
      <c r="B7" s="1306" t="s">
        <v>418</v>
      </c>
      <c r="C7" s="1307"/>
      <c r="D7" s="1307"/>
      <c r="E7" s="1307"/>
      <c r="F7" s="1308"/>
      <c r="G7" s="1194" t="s">
        <v>3482</v>
      </c>
    </row>
    <row r="8" spans="1:7" ht="15.75" customHeight="1" thickBot="1" x14ac:dyDescent="0.25">
      <c r="A8" s="1185"/>
      <c r="B8" s="1173"/>
      <c r="C8" s="1174"/>
      <c r="D8" s="1174"/>
      <c r="E8" s="1174"/>
      <c r="F8" s="1175"/>
      <c r="G8" s="1321"/>
    </row>
    <row r="9" spans="1:7" ht="26.25" thickBot="1" x14ac:dyDescent="0.25">
      <c r="A9" s="1188"/>
      <c r="B9" s="1322" t="s">
        <v>3380</v>
      </c>
      <c r="C9" s="1196" t="s">
        <v>3483</v>
      </c>
      <c r="D9" s="1196" t="s">
        <v>3484</v>
      </c>
      <c r="E9" s="1196" t="s">
        <v>397</v>
      </c>
      <c r="F9" s="1196" t="s">
        <v>422</v>
      </c>
      <c r="G9" s="1197"/>
    </row>
    <row r="10" spans="1:7" x14ac:dyDescent="0.2">
      <c r="A10" s="1312"/>
      <c r="B10" s="1313"/>
      <c r="C10" s="1313"/>
      <c r="D10" s="1313"/>
      <c r="E10" s="1313"/>
      <c r="F10" s="1313"/>
      <c r="G10" s="1313"/>
    </row>
    <row r="11" spans="1:7" x14ac:dyDescent="0.2">
      <c r="A11" s="1314" t="s">
        <v>3573</v>
      </c>
      <c r="B11" s="1224">
        <v>159692500</v>
      </c>
      <c r="C11" s="1224">
        <v>23350162.52</v>
      </c>
      <c r="D11" s="1224">
        <v>183042662.52000001</v>
      </c>
      <c r="E11" s="1224">
        <v>176902165.19</v>
      </c>
      <c r="F11" s="1224">
        <v>176348946.40000001</v>
      </c>
      <c r="G11" s="1224">
        <v>6140497.3300000131</v>
      </c>
    </row>
    <row r="12" spans="1:7" x14ac:dyDescent="0.2">
      <c r="A12" s="1314" t="s">
        <v>3574</v>
      </c>
      <c r="B12" s="1224">
        <v>159692500</v>
      </c>
      <c r="C12" s="1224">
        <v>23350162.52</v>
      </c>
      <c r="D12" s="1224">
        <v>183042662.52000001</v>
      </c>
      <c r="E12" s="1224">
        <v>176902165.19</v>
      </c>
      <c r="F12" s="1224">
        <v>176348946.40000001</v>
      </c>
      <c r="G12" s="1224">
        <v>6140497.3300000131</v>
      </c>
    </row>
    <row r="13" spans="1:7" x14ac:dyDescent="0.2">
      <c r="A13" s="1315" t="s">
        <v>3575</v>
      </c>
      <c r="B13" s="1222"/>
      <c r="C13" s="1222"/>
      <c r="D13" s="1222">
        <v>0</v>
      </c>
      <c r="E13" s="1222"/>
      <c r="F13" s="1222"/>
      <c r="G13" s="1222">
        <v>0</v>
      </c>
    </row>
    <row r="14" spans="1:7" x14ac:dyDescent="0.2">
      <c r="A14" s="1315" t="s">
        <v>3576</v>
      </c>
      <c r="B14" s="1222"/>
      <c r="C14" s="1222"/>
      <c r="D14" s="1222">
        <v>0</v>
      </c>
      <c r="E14" s="1222"/>
      <c r="F14" s="1222"/>
      <c r="G14" s="1222">
        <v>0</v>
      </c>
    </row>
    <row r="15" spans="1:7" x14ac:dyDescent="0.2">
      <c r="A15" s="1315" t="s">
        <v>3577</v>
      </c>
      <c r="B15" s="1222">
        <v>159692500</v>
      </c>
      <c r="C15" s="1222">
        <v>23350162.52</v>
      </c>
      <c r="D15" s="1222">
        <v>183042662.52000001</v>
      </c>
      <c r="E15" s="1222">
        <v>176902165.19</v>
      </c>
      <c r="F15" s="1222">
        <v>176348946.40000001</v>
      </c>
      <c r="G15" s="1222">
        <v>6140497.3300000131</v>
      </c>
    </row>
    <row r="16" spans="1:7" x14ac:dyDescent="0.2">
      <c r="A16" s="1315" t="s">
        <v>3578</v>
      </c>
      <c r="B16" s="1222"/>
      <c r="C16" s="1222"/>
      <c r="D16" s="1222">
        <v>0</v>
      </c>
      <c r="E16" s="1222"/>
      <c r="F16" s="1222"/>
      <c r="G16" s="1222">
        <v>0</v>
      </c>
    </row>
    <row r="17" spans="1:7" x14ac:dyDescent="0.2">
      <c r="A17" s="1315" t="s">
        <v>3579</v>
      </c>
      <c r="B17" s="1222"/>
      <c r="C17" s="1222"/>
      <c r="D17" s="1222">
        <v>0</v>
      </c>
      <c r="E17" s="1222"/>
      <c r="F17" s="1222"/>
      <c r="G17" s="1222">
        <v>0</v>
      </c>
    </row>
    <row r="18" spans="1:7" x14ac:dyDescent="0.2">
      <c r="A18" s="1315" t="s">
        <v>3580</v>
      </c>
      <c r="B18" s="1222"/>
      <c r="C18" s="1222"/>
      <c r="D18" s="1222">
        <v>0</v>
      </c>
      <c r="E18" s="1222"/>
      <c r="F18" s="1222"/>
      <c r="G18" s="1222">
        <v>0</v>
      </c>
    </row>
    <row r="19" spans="1:7" x14ac:dyDescent="0.2">
      <c r="A19" s="1315" t="s">
        <v>3581</v>
      </c>
      <c r="B19" s="1222"/>
      <c r="C19" s="1222"/>
      <c r="D19" s="1222">
        <v>0</v>
      </c>
      <c r="E19" s="1222"/>
      <c r="F19" s="1222"/>
      <c r="G19" s="1222">
        <v>0</v>
      </c>
    </row>
    <row r="20" spans="1:7" x14ac:dyDescent="0.2">
      <c r="A20" s="1315" t="s">
        <v>3582</v>
      </c>
      <c r="B20" s="1222"/>
      <c r="C20" s="1222"/>
      <c r="D20" s="1222">
        <v>0</v>
      </c>
      <c r="E20" s="1222"/>
      <c r="F20" s="1222"/>
      <c r="G20" s="1222">
        <v>0</v>
      </c>
    </row>
    <row r="21" spans="1:7" x14ac:dyDescent="0.2">
      <c r="A21" s="1316"/>
      <c r="B21" s="1222"/>
      <c r="C21" s="1222"/>
      <c r="D21" s="1222"/>
      <c r="E21" s="1222"/>
      <c r="F21" s="1222"/>
      <c r="G21" s="1222"/>
    </row>
    <row r="22" spans="1:7" x14ac:dyDescent="0.2">
      <c r="A22" s="1314" t="s">
        <v>3583</v>
      </c>
      <c r="B22" s="1224">
        <v>0</v>
      </c>
      <c r="C22" s="1224">
        <v>0</v>
      </c>
      <c r="D22" s="1224">
        <v>0</v>
      </c>
      <c r="E22" s="1224">
        <v>0</v>
      </c>
      <c r="F22" s="1224">
        <v>0</v>
      </c>
      <c r="G22" s="1224">
        <v>0</v>
      </c>
    </row>
    <row r="23" spans="1:7" x14ac:dyDescent="0.2">
      <c r="A23" s="1315" t="s">
        <v>3584</v>
      </c>
      <c r="B23" s="1222"/>
      <c r="C23" s="1222"/>
      <c r="D23" s="1222">
        <v>0</v>
      </c>
      <c r="E23" s="1222"/>
      <c r="F23" s="1222"/>
      <c r="G23" s="1222">
        <v>0</v>
      </c>
    </row>
    <row r="24" spans="1:7" x14ac:dyDescent="0.2">
      <c r="A24" s="1315" t="s">
        <v>3585</v>
      </c>
      <c r="B24" s="1222"/>
      <c r="C24" s="1222"/>
      <c r="D24" s="1222">
        <v>0</v>
      </c>
      <c r="E24" s="1222"/>
      <c r="F24" s="1222"/>
      <c r="G24" s="1222">
        <v>0</v>
      </c>
    </row>
    <row r="25" spans="1:7" x14ac:dyDescent="0.2">
      <c r="A25" s="1315" t="s">
        <v>3586</v>
      </c>
      <c r="B25" s="1222"/>
      <c r="C25" s="1222"/>
      <c r="D25" s="1222">
        <v>0</v>
      </c>
      <c r="E25" s="1222"/>
      <c r="F25" s="1222"/>
      <c r="G25" s="1222">
        <v>0</v>
      </c>
    </row>
    <row r="26" spans="1:7" x14ac:dyDescent="0.2">
      <c r="A26" s="1315" t="s">
        <v>3587</v>
      </c>
      <c r="B26" s="1222"/>
      <c r="C26" s="1222"/>
      <c r="D26" s="1222">
        <v>0</v>
      </c>
      <c r="E26" s="1222"/>
      <c r="F26" s="1222"/>
      <c r="G26" s="1222">
        <v>0</v>
      </c>
    </row>
    <row r="27" spans="1:7" x14ac:dyDescent="0.2">
      <c r="A27" s="1315" t="s">
        <v>3588</v>
      </c>
      <c r="B27" s="1222"/>
      <c r="C27" s="1222"/>
      <c r="D27" s="1222">
        <v>0</v>
      </c>
      <c r="E27" s="1222"/>
      <c r="F27" s="1222"/>
      <c r="G27" s="1222">
        <v>0</v>
      </c>
    </row>
    <row r="28" spans="1:7" x14ac:dyDescent="0.2">
      <c r="A28" s="1315" t="s">
        <v>3589</v>
      </c>
      <c r="B28" s="1222"/>
      <c r="C28" s="1222"/>
      <c r="D28" s="1222">
        <v>0</v>
      </c>
      <c r="E28" s="1222"/>
      <c r="F28" s="1222"/>
      <c r="G28" s="1222">
        <v>0</v>
      </c>
    </row>
    <row r="29" spans="1:7" x14ac:dyDescent="0.2">
      <c r="A29" s="1315" t="s">
        <v>3590</v>
      </c>
      <c r="B29" s="1222"/>
      <c r="C29" s="1222"/>
      <c r="D29" s="1222">
        <v>0</v>
      </c>
      <c r="E29" s="1222"/>
      <c r="F29" s="1222"/>
      <c r="G29" s="1222">
        <v>0</v>
      </c>
    </row>
    <row r="30" spans="1:7" x14ac:dyDescent="0.2">
      <c r="A30" s="1316"/>
      <c r="B30" s="1222"/>
      <c r="C30" s="1222"/>
      <c r="D30" s="1222"/>
      <c r="E30" s="1222"/>
      <c r="F30" s="1222"/>
      <c r="G30" s="1222"/>
    </row>
    <row r="31" spans="1:7" x14ac:dyDescent="0.2">
      <c r="A31" s="1314" t="s">
        <v>3591</v>
      </c>
      <c r="B31" s="1224">
        <v>0</v>
      </c>
      <c r="C31" s="1224">
        <v>0</v>
      </c>
      <c r="D31" s="1224">
        <v>0</v>
      </c>
      <c r="E31" s="1224">
        <v>0</v>
      </c>
      <c r="F31" s="1224">
        <v>0</v>
      </c>
      <c r="G31" s="1224">
        <v>0</v>
      </c>
    </row>
    <row r="32" spans="1:7" x14ac:dyDescent="0.2">
      <c r="A32" s="1315" t="s">
        <v>3592</v>
      </c>
      <c r="B32" s="1222"/>
      <c r="C32" s="1222"/>
      <c r="D32" s="1222">
        <v>0</v>
      </c>
      <c r="E32" s="1222"/>
      <c r="F32" s="1222"/>
      <c r="G32" s="1222">
        <v>0</v>
      </c>
    </row>
    <row r="33" spans="1:7" x14ac:dyDescent="0.2">
      <c r="A33" s="1315" t="s">
        <v>3593</v>
      </c>
      <c r="B33" s="1222"/>
      <c r="C33" s="1222"/>
      <c r="D33" s="1222">
        <v>0</v>
      </c>
      <c r="E33" s="1222"/>
      <c r="F33" s="1222"/>
      <c r="G33" s="1222">
        <v>0</v>
      </c>
    </row>
    <row r="34" spans="1:7" x14ac:dyDescent="0.2">
      <c r="A34" s="1315" t="s">
        <v>3594</v>
      </c>
      <c r="B34" s="1222"/>
      <c r="C34" s="1222"/>
      <c r="D34" s="1222">
        <v>0</v>
      </c>
      <c r="E34" s="1222"/>
      <c r="F34" s="1222"/>
      <c r="G34" s="1222">
        <v>0</v>
      </c>
    </row>
    <row r="35" spans="1:7" x14ac:dyDescent="0.2">
      <c r="A35" s="1315" t="s">
        <v>3595</v>
      </c>
      <c r="B35" s="1222"/>
      <c r="C35" s="1222"/>
      <c r="D35" s="1222">
        <v>0</v>
      </c>
      <c r="E35" s="1222"/>
      <c r="F35" s="1222"/>
      <c r="G35" s="1222">
        <v>0</v>
      </c>
    </row>
    <row r="36" spans="1:7" x14ac:dyDescent="0.2">
      <c r="A36" s="1315" t="s">
        <v>3596</v>
      </c>
      <c r="B36" s="1222"/>
      <c r="C36" s="1222"/>
      <c r="D36" s="1222">
        <v>0</v>
      </c>
      <c r="E36" s="1222"/>
      <c r="F36" s="1222"/>
      <c r="G36" s="1222">
        <v>0</v>
      </c>
    </row>
    <row r="37" spans="1:7" x14ac:dyDescent="0.2">
      <c r="A37" s="1315" t="s">
        <v>3597</v>
      </c>
      <c r="B37" s="1222"/>
      <c r="C37" s="1222"/>
      <c r="D37" s="1222">
        <v>0</v>
      </c>
      <c r="E37" s="1222"/>
      <c r="F37" s="1222"/>
      <c r="G37" s="1222">
        <v>0</v>
      </c>
    </row>
    <row r="38" spans="1:7" x14ac:dyDescent="0.2">
      <c r="A38" s="1315" t="s">
        <v>3598</v>
      </c>
      <c r="B38" s="1222"/>
      <c r="C38" s="1222"/>
      <c r="D38" s="1222">
        <v>0</v>
      </c>
      <c r="E38" s="1222"/>
      <c r="F38" s="1222"/>
      <c r="G38" s="1222">
        <v>0</v>
      </c>
    </row>
    <row r="39" spans="1:7" x14ac:dyDescent="0.2">
      <c r="A39" s="1315" t="s">
        <v>3599</v>
      </c>
      <c r="B39" s="1222"/>
      <c r="C39" s="1222"/>
      <c r="D39" s="1222">
        <v>0</v>
      </c>
      <c r="E39" s="1222"/>
      <c r="F39" s="1222"/>
      <c r="G39" s="1222">
        <v>0</v>
      </c>
    </row>
    <row r="40" spans="1:7" x14ac:dyDescent="0.2">
      <c r="A40" s="1315" t="s">
        <v>3600</v>
      </c>
      <c r="B40" s="1222"/>
      <c r="C40" s="1222"/>
      <c r="D40" s="1222">
        <v>0</v>
      </c>
      <c r="E40" s="1222"/>
      <c r="F40" s="1222"/>
      <c r="G40" s="1222">
        <v>0</v>
      </c>
    </row>
    <row r="41" spans="1:7" x14ac:dyDescent="0.2">
      <c r="A41" s="1316"/>
      <c r="B41" s="1222"/>
      <c r="C41" s="1222"/>
      <c r="D41" s="1222"/>
      <c r="E41" s="1222"/>
      <c r="F41" s="1222"/>
      <c r="G41" s="1222"/>
    </row>
    <row r="42" spans="1:7" x14ac:dyDescent="0.2">
      <c r="A42" s="1314" t="s">
        <v>3601</v>
      </c>
      <c r="B42" s="1224">
        <v>0</v>
      </c>
      <c r="C42" s="1224">
        <v>0</v>
      </c>
      <c r="D42" s="1224">
        <v>0</v>
      </c>
      <c r="E42" s="1224">
        <v>0</v>
      </c>
      <c r="F42" s="1224">
        <v>0</v>
      </c>
      <c r="G42" s="1224">
        <v>0</v>
      </c>
    </row>
    <row r="43" spans="1:7" x14ac:dyDescent="0.2">
      <c r="A43" s="1315" t="s">
        <v>3602</v>
      </c>
      <c r="B43" s="1222"/>
      <c r="C43" s="1222"/>
      <c r="D43" s="1222">
        <v>0</v>
      </c>
      <c r="E43" s="1222"/>
      <c r="F43" s="1222"/>
      <c r="G43" s="1222">
        <v>0</v>
      </c>
    </row>
    <row r="44" spans="1:7" ht="25.5" x14ac:dyDescent="0.2">
      <c r="A44" s="1124" t="s">
        <v>3603</v>
      </c>
      <c r="B44" s="1222"/>
      <c r="C44" s="1222"/>
      <c r="D44" s="1222">
        <v>0</v>
      </c>
      <c r="E44" s="1222"/>
      <c r="F44" s="1222"/>
      <c r="G44" s="1222">
        <v>0</v>
      </c>
    </row>
    <row r="45" spans="1:7" x14ac:dyDescent="0.2">
      <c r="A45" s="1315" t="s">
        <v>3604</v>
      </c>
      <c r="B45" s="1222"/>
      <c r="C45" s="1222"/>
      <c r="D45" s="1222">
        <v>0</v>
      </c>
      <c r="E45" s="1222"/>
      <c r="F45" s="1222"/>
      <c r="G45" s="1222">
        <v>0</v>
      </c>
    </row>
    <row r="46" spans="1:7" x14ac:dyDescent="0.2">
      <c r="A46" s="1315" t="s">
        <v>3605</v>
      </c>
      <c r="B46" s="1222"/>
      <c r="C46" s="1222"/>
      <c r="D46" s="1222">
        <v>0</v>
      </c>
      <c r="E46" s="1222"/>
      <c r="F46" s="1222"/>
      <c r="G46" s="1222">
        <v>0</v>
      </c>
    </row>
    <row r="47" spans="1:7" x14ac:dyDescent="0.2">
      <c r="A47" s="1316"/>
      <c r="B47" s="1222"/>
      <c r="C47" s="1222"/>
      <c r="D47" s="1222"/>
      <c r="E47" s="1222"/>
      <c r="F47" s="1222"/>
      <c r="G47" s="1222"/>
    </row>
    <row r="48" spans="1:7" x14ac:dyDescent="0.2">
      <c r="A48" s="1314" t="s">
        <v>3606</v>
      </c>
      <c r="B48" s="1224">
        <v>0</v>
      </c>
      <c r="C48" s="1224">
        <v>0</v>
      </c>
      <c r="D48" s="1224">
        <v>0</v>
      </c>
      <c r="E48" s="1224">
        <v>0</v>
      </c>
      <c r="F48" s="1224">
        <v>0</v>
      </c>
      <c r="G48" s="1224">
        <v>0</v>
      </c>
    </row>
    <row r="49" spans="1:7" x14ac:dyDescent="0.2">
      <c r="A49" s="1314" t="s">
        <v>3574</v>
      </c>
      <c r="B49" s="1224">
        <v>0</v>
      </c>
      <c r="C49" s="1224">
        <v>0</v>
      </c>
      <c r="D49" s="1224">
        <v>0</v>
      </c>
      <c r="E49" s="1224">
        <v>0</v>
      </c>
      <c r="F49" s="1224">
        <v>0</v>
      </c>
      <c r="G49" s="1224">
        <v>0</v>
      </c>
    </row>
    <row r="50" spans="1:7" x14ac:dyDescent="0.2">
      <c r="A50" s="1315" t="s">
        <v>3575</v>
      </c>
      <c r="B50" s="1222"/>
      <c r="C50" s="1222"/>
      <c r="D50" s="1222">
        <v>0</v>
      </c>
      <c r="E50" s="1222"/>
      <c r="F50" s="1222"/>
      <c r="G50" s="1222">
        <v>0</v>
      </c>
    </row>
    <row r="51" spans="1:7" x14ac:dyDescent="0.2">
      <c r="A51" s="1315" t="s">
        <v>3576</v>
      </c>
      <c r="B51" s="1222"/>
      <c r="C51" s="1222"/>
      <c r="D51" s="1222">
        <v>0</v>
      </c>
      <c r="E51" s="1222"/>
      <c r="F51" s="1222"/>
      <c r="G51" s="1222">
        <v>0</v>
      </c>
    </row>
    <row r="52" spans="1:7" x14ac:dyDescent="0.2">
      <c r="A52" s="1315" t="s">
        <v>3577</v>
      </c>
      <c r="B52" s="1222"/>
      <c r="C52" s="1222"/>
      <c r="D52" s="1222">
        <v>0</v>
      </c>
      <c r="E52" s="1222"/>
      <c r="F52" s="1222"/>
      <c r="G52" s="1222">
        <v>0</v>
      </c>
    </row>
    <row r="53" spans="1:7" x14ac:dyDescent="0.2">
      <c r="A53" s="1315" t="s">
        <v>3578</v>
      </c>
      <c r="B53" s="1222"/>
      <c r="C53" s="1222"/>
      <c r="D53" s="1222">
        <v>0</v>
      </c>
      <c r="E53" s="1222"/>
      <c r="F53" s="1222"/>
      <c r="G53" s="1222">
        <v>0</v>
      </c>
    </row>
    <row r="54" spans="1:7" x14ac:dyDescent="0.2">
      <c r="A54" s="1315" t="s">
        <v>3579</v>
      </c>
      <c r="B54" s="1222"/>
      <c r="C54" s="1222"/>
      <c r="D54" s="1222">
        <v>0</v>
      </c>
      <c r="E54" s="1222"/>
      <c r="F54" s="1222"/>
      <c r="G54" s="1222">
        <v>0</v>
      </c>
    </row>
    <row r="55" spans="1:7" x14ac:dyDescent="0.2">
      <c r="A55" s="1315" t="s">
        <v>3580</v>
      </c>
      <c r="B55" s="1222"/>
      <c r="C55" s="1222"/>
      <c r="D55" s="1222">
        <v>0</v>
      </c>
      <c r="E55" s="1222"/>
      <c r="F55" s="1222"/>
      <c r="G55" s="1222">
        <v>0</v>
      </c>
    </row>
    <row r="56" spans="1:7" x14ac:dyDescent="0.2">
      <c r="A56" s="1315" t="s">
        <v>3581</v>
      </c>
      <c r="B56" s="1222"/>
      <c r="C56" s="1222"/>
      <c r="D56" s="1222">
        <v>0</v>
      </c>
      <c r="E56" s="1222"/>
      <c r="F56" s="1222"/>
      <c r="G56" s="1222">
        <v>0</v>
      </c>
    </row>
    <row r="57" spans="1:7" x14ac:dyDescent="0.2">
      <c r="A57" s="1315" t="s">
        <v>3582</v>
      </c>
      <c r="B57" s="1222"/>
      <c r="C57" s="1222"/>
      <c r="D57" s="1222">
        <v>0</v>
      </c>
      <c r="E57" s="1222"/>
      <c r="F57" s="1222"/>
      <c r="G57" s="1222">
        <v>0</v>
      </c>
    </row>
    <row r="58" spans="1:7" x14ac:dyDescent="0.2">
      <c r="A58" s="1316"/>
      <c r="B58" s="1222"/>
      <c r="C58" s="1222"/>
      <c r="D58" s="1222"/>
      <c r="E58" s="1222"/>
      <c r="F58" s="1222"/>
      <c r="G58" s="1222"/>
    </row>
    <row r="59" spans="1:7" x14ac:dyDescent="0.2">
      <c r="A59" s="1314" t="s">
        <v>3583</v>
      </c>
      <c r="B59" s="1224">
        <v>0</v>
      </c>
      <c r="C59" s="1224">
        <v>0</v>
      </c>
      <c r="D59" s="1224">
        <v>0</v>
      </c>
      <c r="E59" s="1224">
        <v>0</v>
      </c>
      <c r="F59" s="1224">
        <v>0</v>
      </c>
      <c r="G59" s="1224">
        <v>0</v>
      </c>
    </row>
    <row r="60" spans="1:7" x14ac:dyDescent="0.2">
      <c r="A60" s="1315" t="s">
        <v>3584</v>
      </c>
      <c r="B60" s="1222"/>
      <c r="C60" s="1222"/>
      <c r="D60" s="1222">
        <v>0</v>
      </c>
      <c r="E60" s="1222"/>
      <c r="F60" s="1222"/>
      <c r="G60" s="1222">
        <v>0</v>
      </c>
    </row>
    <row r="61" spans="1:7" x14ac:dyDescent="0.2">
      <c r="A61" s="1315" t="s">
        <v>3585</v>
      </c>
      <c r="B61" s="1222"/>
      <c r="C61" s="1222"/>
      <c r="D61" s="1222">
        <v>0</v>
      </c>
      <c r="E61" s="1222"/>
      <c r="F61" s="1222"/>
      <c r="G61" s="1222">
        <v>0</v>
      </c>
    </row>
    <row r="62" spans="1:7" x14ac:dyDescent="0.2">
      <c r="A62" s="1315" t="s">
        <v>3586</v>
      </c>
      <c r="B62" s="1222"/>
      <c r="C62" s="1222"/>
      <c r="D62" s="1222">
        <v>0</v>
      </c>
      <c r="E62" s="1222"/>
      <c r="F62" s="1222"/>
      <c r="G62" s="1222">
        <v>0</v>
      </c>
    </row>
    <row r="63" spans="1:7" x14ac:dyDescent="0.2">
      <c r="A63" s="1315" t="s">
        <v>3587</v>
      </c>
      <c r="B63" s="1222"/>
      <c r="C63" s="1222"/>
      <c r="D63" s="1222">
        <v>0</v>
      </c>
      <c r="E63" s="1222"/>
      <c r="F63" s="1222"/>
      <c r="G63" s="1222">
        <v>0</v>
      </c>
    </row>
    <row r="64" spans="1:7" x14ac:dyDescent="0.2">
      <c r="A64" s="1315" t="s">
        <v>3588</v>
      </c>
      <c r="B64" s="1222"/>
      <c r="C64" s="1222"/>
      <c r="D64" s="1222">
        <v>0</v>
      </c>
      <c r="E64" s="1222"/>
      <c r="F64" s="1222"/>
      <c r="G64" s="1222">
        <v>0</v>
      </c>
    </row>
    <row r="65" spans="1:7" x14ac:dyDescent="0.2">
      <c r="A65" s="1315" t="s">
        <v>3589</v>
      </c>
      <c r="B65" s="1222"/>
      <c r="C65" s="1222"/>
      <c r="D65" s="1222">
        <v>0</v>
      </c>
      <c r="E65" s="1222"/>
      <c r="F65" s="1222"/>
      <c r="G65" s="1222">
        <v>0</v>
      </c>
    </row>
    <row r="66" spans="1:7" x14ac:dyDescent="0.2">
      <c r="A66" s="1315" t="s">
        <v>3590</v>
      </c>
      <c r="B66" s="1222"/>
      <c r="C66" s="1222"/>
      <c r="D66" s="1222">
        <v>0</v>
      </c>
      <c r="E66" s="1222"/>
      <c r="F66" s="1222"/>
      <c r="G66" s="1222">
        <v>0</v>
      </c>
    </row>
    <row r="67" spans="1:7" x14ac:dyDescent="0.2">
      <c r="A67" s="1316"/>
      <c r="B67" s="1222"/>
      <c r="C67" s="1222"/>
      <c r="D67" s="1222"/>
      <c r="E67" s="1222"/>
      <c r="F67" s="1222"/>
      <c r="G67" s="1222"/>
    </row>
    <row r="68" spans="1:7" x14ac:dyDescent="0.2">
      <c r="A68" s="1314" t="s">
        <v>3591</v>
      </c>
      <c r="B68" s="1224">
        <v>0</v>
      </c>
      <c r="C68" s="1224">
        <v>0</v>
      </c>
      <c r="D68" s="1224">
        <v>0</v>
      </c>
      <c r="E68" s="1224">
        <v>0</v>
      </c>
      <c r="F68" s="1224">
        <v>0</v>
      </c>
      <c r="G68" s="1224">
        <v>0</v>
      </c>
    </row>
    <row r="69" spans="1:7" x14ac:dyDescent="0.2">
      <c r="A69" s="1315" t="s">
        <v>3592</v>
      </c>
      <c r="B69" s="1222"/>
      <c r="C69" s="1222"/>
      <c r="D69" s="1222">
        <v>0</v>
      </c>
      <c r="E69" s="1222"/>
      <c r="F69" s="1222"/>
      <c r="G69" s="1222">
        <v>0</v>
      </c>
    </row>
    <row r="70" spans="1:7" x14ac:dyDescent="0.2">
      <c r="A70" s="1315" t="s">
        <v>3593</v>
      </c>
      <c r="B70" s="1222"/>
      <c r="C70" s="1222"/>
      <c r="D70" s="1222">
        <v>0</v>
      </c>
      <c r="E70" s="1222"/>
      <c r="F70" s="1222"/>
      <c r="G70" s="1222">
        <v>0</v>
      </c>
    </row>
    <row r="71" spans="1:7" x14ac:dyDescent="0.2">
      <c r="A71" s="1315" t="s">
        <v>3594</v>
      </c>
      <c r="B71" s="1222"/>
      <c r="C71" s="1222"/>
      <c r="D71" s="1222">
        <v>0</v>
      </c>
      <c r="E71" s="1222"/>
      <c r="F71" s="1222"/>
      <c r="G71" s="1222">
        <v>0</v>
      </c>
    </row>
    <row r="72" spans="1:7" x14ac:dyDescent="0.2">
      <c r="A72" s="1315" t="s">
        <v>3595</v>
      </c>
      <c r="B72" s="1222"/>
      <c r="C72" s="1222"/>
      <c r="D72" s="1222">
        <v>0</v>
      </c>
      <c r="E72" s="1222"/>
      <c r="F72" s="1222"/>
      <c r="G72" s="1222">
        <v>0</v>
      </c>
    </row>
    <row r="73" spans="1:7" x14ac:dyDescent="0.2">
      <c r="A73" s="1315" t="s">
        <v>3596</v>
      </c>
      <c r="B73" s="1222"/>
      <c r="C73" s="1222"/>
      <c r="D73" s="1222">
        <v>0</v>
      </c>
      <c r="E73" s="1222"/>
      <c r="F73" s="1222"/>
      <c r="G73" s="1222">
        <v>0</v>
      </c>
    </row>
    <row r="74" spans="1:7" x14ac:dyDescent="0.2">
      <c r="A74" s="1315" t="s">
        <v>3597</v>
      </c>
      <c r="B74" s="1222"/>
      <c r="C74" s="1222"/>
      <c r="D74" s="1222">
        <v>0</v>
      </c>
      <c r="E74" s="1222"/>
      <c r="F74" s="1222"/>
      <c r="G74" s="1222">
        <v>0</v>
      </c>
    </row>
    <row r="75" spans="1:7" x14ac:dyDescent="0.2">
      <c r="A75" s="1315" t="s">
        <v>3598</v>
      </c>
      <c r="B75" s="1222"/>
      <c r="C75" s="1222"/>
      <c r="D75" s="1222">
        <v>0</v>
      </c>
      <c r="E75" s="1222"/>
      <c r="F75" s="1222"/>
      <c r="G75" s="1222">
        <v>0</v>
      </c>
    </row>
    <row r="76" spans="1:7" x14ac:dyDescent="0.2">
      <c r="A76" s="1315" t="s">
        <v>3599</v>
      </c>
      <c r="B76" s="1222"/>
      <c r="C76" s="1222"/>
      <c r="D76" s="1222">
        <v>0</v>
      </c>
      <c r="E76" s="1222"/>
      <c r="F76" s="1222"/>
      <c r="G76" s="1222">
        <v>0</v>
      </c>
    </row>
    <row r="77" spans="1:7" x14ac:dyDescent="0.2">
      <c r="A77" s="1317" t="s">
        <v>3600</v>
      </c>
      <c r="B77" s="1318"/>
      <c r="C77" s="1318"/>
      <c r="D77" s="1318">
        <v>0</v>
      </c>
      <c r="E77" s="1318"/>
      <c r="F77" s="1318"/>
      <c r="G77" s="1318">
        <v>0</v>
      </c>
    </row>
    <row r="78" spans="1:7" x14ac:dyDescent="0.2">
      <c r="A78" s="1316"/>
      <c r="B78" s="1222"/>
      <c r="C78" s="1222"/>
      <c r="D78" s="1222"/>
      <c r="E78" s="1222"/>
      <c r="F78" s="1222"/>
      <c r="G78" s="1222"/>
    </row>
    <row r="79" spans="1:7" x14ac:dyDescent="0.2">
      <c r="A79" s="1314" t="s">
        <v>3601</v>
      </c>
      <c r="B79" s="1224">
        <v>0</v>
      </c>
      <c r="C79" s="1224">
        <v>0</v>
      </c>
      <c r="D79" s="1224">
        <v>0</v>
      </c>
      <c r="E79" s="1224">
        <v>0</v>
      </c>
      <c r="F79" s="1224">
        <v>0</v>
      </c>
      <c r="G79" s="1224">
        <v>0</v>
      </c>
    </row>
    <row r="80" spans="1:7" x14ac:dyDescent="0.2">
      <c r="A80" s="1315" t="s">
        <v>3602</v>
      </c>
      <c r="B80" s="1222"/>
      <c r="C80" s="1222"/>
      <c r="D80" s="1222">
        <v>0</v>
      </c>
      <c r="E80" s="1222"/>
      <c r="F80" s="1222"/>
      <c r="G80" s="1222">
        <v>0</v>
      </c>
    </row>
    <row r="81" spans="1:7" ht="25.5" x14ac:dyDescent="0.2">
      <c r="A81" s="1124" t="s">
        <v>3603</v>
      </c>
      <c r="B81" s="1222"/>
      <c r="C81" s="1222"/>
      <c r="D81" s="1222">
        <v>0</v>
      </c>
      <c r="E81" s="1222"/>
      <c r="F81" s="1222"/>
      <c r="G81" s="1222">
        <v>0</v>
      </c>
    </row>
    <row r="82" spans="1:7" x14ac:dyDescent="0.2">
      <c r="A82" s="1315" t="s">
        <v>3604</v>
      </c>
      <c r="B82" s="1222"/>
      <c r="C82" s="1222"/>
      <c r="D82" s="1222">
        <v>0</v>
      </c>
      <c r="E82" s="1222"/>
      <c r="F82" s="1222"/>
      <c r="G82" s="1222">
        <v>0</v>
      </c>
    </row>
    <row r="83" spans="1:7" x14ac:dyDescent="0.2">
      <c r="A83" s="1315" t="s">
        <v>3605</v>
      </c>
      <c r="B83" s="1222"/>
      <c r="C83" s="1222"/>
      <c r="D83" s="1222">
        <v>0</v>
      </c>
      <c r="E83" s="1222"/>
      <c r="F83" s="1222"/>
      <c r="G83" s="1222">
        <v>0</v>
      </c>
    </row>
    <row r="84" spans="1:7" x14ac:dyDescent="0.2">
      <c r="A84" s="1316"/>
      <c r="B84" s="1222"/>
      <c r="C84" s="1222"/>
      <c r="D84" s="1222"/>
      <c r="E84" s="1222"/>
      <c r="F84" s="1222"/>
      <c r="G84" s="1222"/>
    </row>
    <row r="85" spans="1:7" x14ac:dyDescent="0.2">
      <c r="A85" s="1314" t="s">
        <v>3560</v>
      </c>
      <c r="B85" s="1224">
        <v>159692500</v>
      </c>
      <c r="C85" s="1224">
        <v>23350162.52</v>
      </c>
      <c r="D85" s="1224">
        <v>183042662.52000001</v>
      </c>
      <c r="E85" s="1224">
        <v>176902165.19</v>
      </c>
      <c r="F85" s="1224">
        <v>176348946.40000001</v>
      </c>
      <c r="G85" s="1224">
        <v>6140497.3300000131</v>
      </c>
    </row>
    <row r="86" spans="1:7" ht="13.5" thickBot="1" x14ac:dyDescent="0.25">
      <c r="A86" s="1319"/>
      <c r="B86" s="1320"/>
      <c r="C86" s="1320"/>
      <c r="D86" s="1320"/>
      <c r="E86" s="1320"/>
      <c r="F86" s="1320"/>
      <c r="G86" s="1320"/>
    </row>
  </sheetData>
  <mergeCells count="8">
    <mergeCell ref="A2:G2"/>
    <mergeCell ref="A3:G3"/>
    <mergeCell ref="A4:G4"/>
    <mergeCell ref="A5:G5"/>
    <mergeCell ref="A6:G6"/>
    <mergeCell ref="A7:A9"/>
    <mergeCell ref="B7:F8"/>
    <mergeCell ref="G7:G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topLeftCell="B1" workbookViewId="0">
      <selection activeCell="J22" sqref="J22"/>
    </sheetView>
  </sheetViews>
  <sheetFormatPr baseColWidth="10" defaultColWidth="11" defaultRowHeight="12.75" x14ac:dyDescent="0.2"/>
  <cols>
    <col min="1" max="1" width="11" style="1115" hidden="1" customWidth="1"/>
    <col min="2" max="2" width="42.85546875" style="1115" customWidth="1"/>
    <col min="3" max="3" width="15.7109375" style="1115" customWidth="1"/>
    <col min="4" max="4" width="15" style="1115" customWidth="1"/>
    <col min="5" max="5" width="13.28515625" style="1115" customWidth="1"/>
    <col min="6" max="6" width="13.7109375" style="1115" customWidth="1"/>
    <col min="7" max="7" width="13.28515625" style="1115" customWidth="1"/>
    <col min="8" max="8" width="14.28515625" style="1115" customWidth="1"/>
    <col min="9" max="256" width="11" style="1115"/>
    <col min="257" max="257" width="0" style="1115" hidden="1" customWidth="1"/>
    <col min="258" max="258" width="42.85546875" style="1115" customWidth="1"/>
    <col min="259" max="259" width="15.7109375" style="1115" customWidth="1"/>
    <col min="260" max="260" width="15" style="1115" customWidth="1"/>
    <col min="261" max="261" width="13.28515625" style="1115" customWidth="1"/>
    <col min="262" max="262" width="13.7109375" style="1115" customWidth="1"/>
    <col min="263" max="263" width="13.28515625" style="1115" customWidth="1"/>
    <col min="264" max="264" width="14.28515625" style="1115" customWidth="1"/>
    <col min="265" max="512" width="11" style="1115"/>
    <col min="513" max="513" width="0" style="1115" hidden="1" customWidth="1"/>
    <col min="514" max="514" width="42.85546875" style="1115" customWidth="1"/>
    <col min="515" max="515" width="15.7109375" style="1115" customWidth="1"/>
    <col min="516" max="516" width="15" style="1115" customWidth="1"/>
    <col min="517" max="517" width="13.28515625" style="1115" customWidth="1"/>
    <col min="518" max="518" width="13.7109375" style="1115" customWidth="1"/>
    <col min="519" max="519" width="13.28515625" style="1115" customWidth="1"/>
    <col min="520" max="520" width="14.28515625" style="1115" customWidth="1"/>
    <col min="521" max="768" width="11" style="1115"/>
    <col min="769" max="769" width="0" style="1115" hidden="1" customWidth="1"/>
    <col min="770" max="770" width="42.85546875" style="1115" customWidth="1"/>
    <col min="771" max="771" width="15.7109375" style="1115" customWidth="1"/>
    <col min="772" max="772" width="15" style="1115" customWidth="1"/>
    <col min="773" max="773" width="13.28515625" style="1115" customWidth="1"/>
    <col min="774" max="774" width="13.7109375" style="1115" customWidth="1"/>
    <col min="775" max="775" width="13.28515625" style="1115" customWidth="1"/>
    <col min="776" max="776" width="14.28515625" style="1115" customWidth="1"/>
    <col min="777" max="1024" width="11" style="1115"/>
    <col min="1025" max="1025" width="0" style="1115" hidden="1" customWidth="1"/>
    <col min="1026" max="1026" width="42.85546875" style="1115" customWidth="1"/>
    <col min="1027" max="1027" width="15.7109375" style="1115" customWidth="1"/>
    <col min="1028" max="1028" width="15" style="1115" customWidth="1"/>
    <col min="1029" max="1029" width="13.28515625" style="1115" customWidth="1"/>
    <col min="1030" max="1030" width="13.7109375" style="1115" customWidth="1"/>
    <col min="1031" max="1031" width="13.28515625" style="1115" customWidth="1"/>
    <col min="1032" max="1032" width="14.28515625" style="1115" customWidth="1"/>
    <col min="1033" max="1280" width="11" style="1115"/>
    <col min="1281" max="1281" width="0" style="1115" hidden="1" customWidth="1"/>
    <col min="1282" max="1282" width="42.85546875" style="1115" customWidth="1"/>
    <col min="1283" max="1283" width="15.7109375" style="1115" customWidth="1"/>
    <col min="1284" max="1284" width="15" style="1115" customWidth="1"/>
    <col min="1285" max="1285" width="13.28515625" style="1115" customWidth="1"/>
    <col min="1286" max="1286" width="13.7109375" style="1115" customWidth="1"/>
    <col min="1287" max="1287" width="13.28515625" style="1115" customWidth="1"/>
    <col min="1288" max="1288" width="14.28515625" style="1115" customWidth="1"/>
    <col min="1289" max="1536" width="11" style="1115"/>
    <col min="1537" max="1537" width="0" style="1115" hidden="1" customWidth="1"/>
    <col min="1538" max="1538" width="42.85546875" style="1115" customWidth="1"/>
    <col min="1539" max="1539" width="15.7109375" style="1115" customWidth="1"/>
    <col min="1540" max="1540" width="15" style="1115" customWidth="1"/>
    <col min="1541" max="1541" width="13.28515625" style="1115" customWidth="1"/>
    <col min="1542" max="1542" width="13.7109375" style="1115" customWidth="1"/>
    <col min="1543" max="1543" width="13.28515625" style="1115" customWidth="1"/>
    <col min="1544" max="1544" width="14.28515625" style="1115" customWidth="1"/>
    <col min="1545" max="1792" width="11" style="1115"/>
    <col min="1793" max="1793" width="0" style="1115" hidden="1" customWidth="1"/>
    <col min="1794" max="1794" width="42.85546875" style="1115" customWidth="1"/>
    <col min="1795" max="1795" width="15.7109375" style="1115" customWidth="1"/>
    <col min="1796" max="1796" width="15" style="1115" customWidth="1"/>
    <col min="1797" max="1797" width="13.28515625" style="1115" customWidth="1"/>
    <col min="1798" max="1798" width="13.7109375" style="1115" customWidth="1"/>
    <col min="1799" max="1799" width="13.28515625" style="1115" customWidth="1"/>
    <col min="1800" max="1800" width="14.28515625" style="1115" customWidth="1"/>
    <col min="1801" max="2048" width="11" style="1115"/>
    <col min="2049" max="2049" width="0" style="1115" hidden="1" customWidth="1"/>
    <col min="2050" max="2050" width="42.85546875" style="1115" customWidth="1"/>
    <col min="2051" max="2051" width="15.7109375" style="1115" customWidth="1"/>
    <col min="2052" max="2052" width="15" style="1115" customWidth="1"/>
    <col min="2053" max="2053" width="13.28515625" style="1115" customWidth="1"/>
    <col min="2054" max="2054" width="13.7109375" style="1115" customWidth="1"/>
    <col min="2055" max="2055" width="13.28515625" style="1115" customWidth="1"/>
    <col min="2056" max="2056" width="14.28515625" style="1115" customWidth="1"/>
    <col min="2057" max="2304" width="11" style="1115"/>
    <col min="2305" max="2305" width="0" style="1115" hidden="1" customWidth="1"/>
    <col min="2306" max="2306" width="42.85546875" style="1115" customWidth="1"/>
    <col min="2307" max="2307" width="15.7109375" style="1115" customWidth="1"/>
    <col min="2308" max="2308" width="15" style="1115" customWidth="1"/>
    <col min="2309" max="2309" width="13.28515625" style="1115" customWidth="1"/>
    <col min="2310" max="2310" width="13.7109375" style="1115" customWidth="1"/>
    <col min="2311" max="2311" width="13.28515625" style="1115" customWidth="1"/>
    <col min="2312" max="2312" width="14.28515625" style="1115" customWidth="1"/>
    <col min="2313" max="2560" width="11" style="1115"/>
    <col min="2561" max="2561" width="0" style="1115" hidden="1" customWidth="1"/>
    <col min="2562" max="2562" width="42.85546875" style="1115" customWidth="1"/>
    <col min="2563" max="2563" width="15.7109375" style="1115" customWidth="1"/>
    <col min="2564" max="2564" width="15" style="1115" customWidth="1"/>
    <col min="2565" max="2565" width="13.28515625" style="1115" customWidth="1"/>
    <col min="2566" max="2566" width="13.7109375" style="1115" customWidth="1"/>
    <col min="2567" max="2567" width="13.28515625" style="1115" customWidth="1"/>
    <col min="2568" max="2568" width="14.28515625" style="1115" customWidth="1"/>
    <col min="2569" max="2816" width="11" style="1115"/>
    <col min="2817" max="2817" width="0" style="1115" hidden="1" customWidth="1"/>
    <col min="2818" max="2818" width="42.85546875" style="1115" customWidth="1"/>
    <col min="2819" max="2819" width="15.7109375" style="1115" customWidth="1"/>
    <col min="2820" max="2820" width="15" style="1115" customWidth="1"/>
    <col min="2821" max="2821" width="13.28515625" style="1115" customWidth="1"/>
    <col min="2822" max="2822" width="13.7109375" style="1115" customWidth="1"/>
    <col min="2823" max="2823" width="13.28515625" style="1115" customWidth="1"/>
    <col min="2824" max="2824" width="14.28515625" style="1115" customWidth="1"/>
    <col min="2825" max="3072" width="11" style="1115"/>
    <col min="3073" max="3073" width="0" style="1115" hidden="1" customWidth="1"/>
    <col min="3074" max="3074" width="42.85546875" style="1115" customWidth="1"/>
    <col min="3075" max="3075" width="15.7109375" style="1115" customWidth="1"/>
    <col min="3076" max="3076" width="15" style="1115" customWidth="1"/>
    <col min="3077" max="3077" width="13.28515625" style="1115" customWidth="1"/>
    <col min="3078" max="3078" width="13.7109375" style="1115" customWidth="1"/>
    <col min="3079" max="3079" width="13.28515625" style="1115" customWidth="1"/>
    <col min="3080" max="3080" width="14.28515625" style="1115" customWidth="1"/>
    <col min="3081" max="3328" width="11" style="1115"/>
    <col min="3329" max="3329" width="0" style="1115" hidden="1" customWidth="1"/>
    <col min="3330" max="3330" width="42.85546875" style="1115" customWidth="1"/>
    <col min="3331" max="3331" width="15.7109375" style="1115" customWidth="1"/>
    <col min="3332" max="3332" width="15" style="1115" customWidth="1"/>
    <col min="3333" max="3333" width="13.28515625" style="1115" customWidth="1"/>
    <col min="3334" max="3334" width="13.7109375" style="1115" customWidth="1"/>
    <col min="3335" max="3335" width="13.28515625" style="1115" customWidth="1"/>
    <col min="3336" max="3336" width="14.28515625" style="1115" customWidth="1"/>
    <col min="3337" max="3584" width="11" style="1115"/>
    <col min="3585" max="3585" width="0" style="1115" hidden="1" customWidth="1"/>
    <col min="3586" max="3586" width="42.85546875" style="1115" customWidth="1"/>
    <col min="3587" max="3587" width="15.7109375" style="1115" customWidth="1"/>
    <col min="3588" max="3588" width="15" style="1115" customWidth="1"/>
    <col min="3589" max="3589" width="13.28515625" style="1115" customWidth="1"/>
    <col min="3590" max="3590" width="13.7109375" style="1115" customWidth="1"/>
    <col min="3591" max="3591" width="13.28515625" style="1115" customWidth="1"/>
    <col min="3592" max="3592" width="14.28515625" style="1115" customWidth="1"/>
    <col min="3593" max="3840" width="11" style="1115"/>
    <col min="3841" max="3841" width="0" style="1115" hidden="1" customWidth="1"/>
    <col min="3842" max="3842" width="42.85546875" style="1115" customWidth="1"/>
    <col min="3843" max="3843" width="15.7109375" style="1115" customWidth="1"/>
    <col min="3844" max="3844" width="15" style="1115" customWidth="1"/>
    <col min="3845" max="3845" width="13.28515625" style="1115" customWidth="1"/>
    <col min="3846" max="3846" width="13.7109375" style="1115" customWidth="1"/>
    <col min="3847" max="3847" width="13.28515625" style="1115" customWidth="1"/>
    <col min="3848" max="3848" width="14.28515625" style="1115" customWidth="1"/>
    <col min="3849" max="4096" width="11" style="1115"/>
    <col min="4097" max="4097" width="0" style="1115" hidden="1" customWidth="1"/>
    <col min="4098" max="4098" width="42.85546875" style="1115" customWidth="1"/>
    <col min="4099" max="4099" width="15.7109375" style="1115" customWidth="1"/>
    <col min="4100" max="4100" width="15" style="1115" customWidth="1"/>
    <col min="4101" max="4101" width="13.28515625" style="1115" customWidth="1"/>
    <col min="4102" max="4102" width="13.7109375" style="1115" customWidth="1"/>
    <col min="4103" max="4103" width="13.28515625" style="1115" customWidth="1"/>
    <col min="4104" max="4104" width="14.28515625" style="1115" customWidth="1"/>
    <col min="4105" max="4352" width="11" style="1115"/>
    <col min="4353" max="4353" width="0" style="1115" hidden="1" customWidth="1"/>
    <col min="4354" max="4354" width="42.85546875" style="1115" customWidth="1"/>
    <col min="4355" max="4355" width="15.7109375" style="1115" customWidth="1"/>
    <col min="4356" max="4356" width="15" style="1115" customWidth="1"/>
    <col min="4357" max="4357" width="13.28515625" style="1115" customWidth="1"/>
    <col min="4358" max="4358" width="13.7109375" style="1115" customWidth="1"/>
    <col min="4359" max="4359" width="13.28515625" style="1115" customWidth="1"/>
    <col min="4360" max="4360" width="14.28515625" style="1115" customWidth="1"/>
    <col min="4361" max="4608" width="11" style="1115"/>
    <col min="4609" max="4609" width="0" style="1115" hidden="1" customWidth="1"/>
    <col min="4610" max="4610" width="42.85546875" style="1115" customWidth="1"/>
    <col min="4611" max="4611" width="15.7109375" style="1115" customWidth="1"/>
    <col min="4612" max="4612" width="15" style="1115" customWidth="1"/>
    <col min="4613" max="4613" width="13.28515625" style="1115" customWidth="1"/>
    <col min="4614" max="4614" width="13.7109375" style="1115" customWidth="1"/>
    <col min="4615" max="4615" width="13.28515625" style="1115" customWidth="1"/>
    <col min="4616" max="4616" width="14.28515625" style="1115" customWidth="1"/>
    <col min="4617" max="4864" width="11" style="1115"/>
    <col min="4865" max="4865" width="0" style="1115" hidden="1" customWidth="1"/>
    <col min="4866" max="4866" width="42.85546875" style="1115" customWidth="1"/>
    <col min="4867" max="4867" width="15.7109375" style="1115" customWidth="1"/>
    <col min="4868" max="4868" width="15" style="1115" customWidth="1"/>
    <col min="4869" max="4869" width="13.28515625" style="1115" customWidth="1"/>
    <col min="4870" max="4870" width="13.7109375" style="1115" customWidth="1"/>
    <col min="4871" max="4871" width="13.28515625" style="1115" customWidth="1"/>
    <col min="4872" max="4872" width="14.28515625" style="1115" customWidth="1"/>
    <col min="4873" max="5120" width="11" style="1115"/>
    <col min="5121" max="5121" width="0" style="1115" hidden="1" customWidth="1"/>
    <col min="5122" max="5122" width="42.85546875" style="1115" customWidth="1"/>
    <col min="5123" max="5123" width="15.7109375" style="1115" customWidth="1"/>
    <col min="5124" max="5124" width="15" style="1115" customWidth="1"/>
    <col min="5125" max="5125" width="13.28515625" style="1115" customWidth="1"/>
    <col min="5126" max="5126" width="13.7109375" style="1115" customWidth="1"/>
    <col min="5127" max="5127" width="13.28515625" style="1115" customWidth="1"/>
    <col min="5128" max="5128" width="14.28515625" style="1115" customWidth="1"/>
    <col min="5129" max="5376" width="11" style="1115"/>
    <col min="5377" max="5377" width="0" style="1115" hidden="1" customWidth="1"/>
    <col min="5378" max="5378" width="42.85546875" style="1115" customWidth="1"/>
    <col min="5379" max="5379" width="15.7109375" style="1115" customWidth="1"/>
    <col min="5380" max="5380" width="15" style="1115" customWidth="1"/>
    <col min="5381" max="5381" width="13.28515625" style="1115" customWidth="1"/>
    <col min="5382" max="5382" width="13.7109375" style="1115" customWidth="1"/>
    <col min="5383" max="5383" width="13.28515625" style="1115" customWidth="1"/>
    <col min="5384" max="5384" width="14.28515625" style="1115" customWidth="1"/>
    <col min="5385" max="5632" width="11" style="1115"/>
    <col min="5633" max="5633" width="0" style="1115" hidden="1" customWidth="1"/>
    <col min="5634" max="5634" width="42.85546875" style="1115" customWidth="1"/>
    <col min="5635" max="5635" width="15.7109375" style="1115" customWidth="1"/>
    <col min="5636" max="5636" width="15" style="1115" customWidth="1"/>
    <col min="5637" max="5637" width="13.28515625" style="1115" customWidth="1"/>
    <col min="5638" max="5638" width="13.7109375" style="1115" customWidth="1"/>
    <col min="5639" max="5639" width="13.28515625" style="1115" customWidth="1"/>
    <col min="5640" max="5640" width="14.28515625" style="1115" customWidth="1"/>
    <col min="5641" max="5888" width="11" style="1115"/>
    <col min="5889" max="5889" width="0" style="1115" hidden="1" customWidth="1"/>
    <col min="5890" max="5890" width="42.85546875" style="1115" customWidth="1"/>
    <col min="5891" max="5891" width="15.7109375" style="1115" customWidth="1"/>
    <col min="5892" max="5892" width="15" style="1115" customWidth="1"/>
    <col min="5893" max="5893" width="13.28515625" style="1115" customWidth="1"/>
    <col min="5894" max="5894" width="13.7109375" style="1115" customWidth="1"/>
    <col min="5895" max="5895" width="13.28515625" style="1115" customWidth="1"/>
    <col min="5896" max="5896" width="14.28515625" style="1115" customWidth="1"/>
    <col min="5897" max="6144" width="11" style="1115"/>
    <col min="6145" max="6145" width="0" style="1115" hidden="1" customWidth="1"/>
    <col min="6146" max="6146" width="42.85546875" style="1115" customWidth="1"/>
    <col min="6147" max="6147" width="15.7109375" style="1115" customWidth="1"/>
    <col min="6148" max="6148" width="15" style="1115" customWidth="1"/>
    <col min="6149" max="6149" width="13.28515625" style="1115" customWidth="1"/>
    <col min="6150" max="6150" width="13.7109375" style="1115" customWidth="1"/>
    <col min="6151" max="6151" width="13.28515625" style="1115" customWidth="1"/>
    <col min="6152" max="6152" width="14.28515625" style="1115" customWidth="1"/>
    <col min="6153" max="6400" width="11" style="1115"/>
    <col min="6401" max="6401" width="0" style="1115" hidden="1" customWidth="1"/>
    <col min="6402" max="6402" width="42.85546875" style="1115" customWidth="1"/>
    <col min="6403" max="6403" width="15.7109375" style="1115" customWidth="1"/>
    <col min="6404" max="6404" width="15" style="1115" customWidth="1"/>
    <col min="6405" max="6405" width="13.28515625" style="1115" customWidth="1"/>
    <col min="6406" max="6406" width="13.7109375" style="1115" customWidth="1"/>
    <col min="6407" max="6407" width="13.28515625" style="1115" customWidth="1"/>
    <col min="6408" max="6408" width="14.28515625" style="1115" customWidth="1"/>
    <col min="6409" max="6656" width="11" style="1115"/>
    <col min="6657" max="6657" width="0" style="1115" hidden="1" customWidth="1"/>
    <col min="6658" max="6658" width="42.85546875" style="1115" customWidth="1"/>
    <col min="6659" max="6659" width="15.7109375" style="1115" customWidth="1"/>
    <col min="6660" max="6660" width="15" style="1115" customWidth="1"/>
    <col min="6661" max="6661" width="13.28515625" style="1115" customWidth="1"/>
    <col min="6662" max="6662" width="13.7109375" style="1115" customWidth="1"/>
    <col min="6663" max="6663" width="13.28515625" style="1115" customWidth="1"/>
    <col min="6664" max="6664" width="14.28515625" style="1115" customWidth="1"/>
    <col min="6665" max="6912" width="11" style="1115"/>
    <col min="6913" max="6913" width="0" style="1115" hidden="1" customWidth="1"/>
    <col min="6914" max="6914" width="42.85546875" style="1115" customWidth="1"/>
    <col min="6915" max="6915" width="15.7109375" style="1115" customWidth="1"/>
    <col min="6916" max="6916" width="15" style="1115" customWidth="1"/>
    <col min="6917" max="6917" width="13.28515625" style="1115" customWidth="1"/>
    <col min="6918" max="6918" width="13.7109375" style="1115" customWidth="1"/>
    <col min="6919" max="6919" width="13.28515625" style="1115" customWidth="1"/>
    <col min="6920" max="6920" width="14.28515625" style="1115" customWidth="1"/>
    <col min="6921" max="7168" width="11" style="1115"/>
    <col min="7169" max="7169" width="0" style="1115" hidden="1" customWidth="1"/>
    <col min="7170" max="7170" width="42.85546875" style="1115" customWidth="1"/>
    <col min="7171" max="7171" width="15.7109375" style="1115" customWidth="1"/>
    <col min="7172" max="7172" width="15" style="1115" customWidth="1"/>
    <col min="7173" max="7173" width="13.28515625" style="1115" customWidth="1"/>
    <col min="7174" max="7174" width="13.7109375" style="1115" customWidth="1"/>
    <col min="7175" max="7175" width="13.28515625" style="1115" customWidth="1"/>
    <col min="7176" max="7176" width="14.28515625" style="1115" customWidth="1"/>
    <col min="7177" max="7424" width="11" style="1115"/>
    <col min="7425" max="7425" width="0" style="1115" hidden="1" customWidth="1"/>
    <col min="7426" max="7426" width="42.85546875" style="1115" customWidth="1"/>
    <col min="7427" max="7427" width="15.7109375" style="1115" customWidth="1"/>
    <col min="7428" max="7428" width="15" style="1115" customWidth="1"/>
    <col min="7429" max="7429" width="13.28515625" style="1115" customWidth="1"/>
    <col min="7430" max="7430" width="13.7109375" style="1115" customWidth="1"/>
    <col min="7431" max="7431" width="13.28515625" style="1115" customWidth="1"/>
    <col min="7432" max="7432" width="14.28515625" style="1115" customWidth="1"/>
    <col min="7433" max="7680" width="11" style="1115"/>
    <col min="7681" max="7681" width="0" style="1115" hidden="1" customWidth="1"/>
    <col min="7682" max="7682" width="42.85546875" style="1115" customWidth="1"/>
    <col min="7683" max="7683" width="15.7109375" style="1115" customWidth="1"/>
    <col min="7684" max="7684" width="15" style="1115" customWidth="1"/>
    <col min="7685" max="7685" width="13.28515625" style="1115" customWidth="1"/>
    <col min="7686" max="7686" width="13.7109375" style="1115" customWidth="1"/>
    <col min="7687" max="7687" width="13.28515625" style="1115" customWidth="1"/>
    <col min="7688" max="7688" width="14.28515625" style="1115" customWidth="1"/>
    <col min="7689" max="7936" width="11" style="1115"/>
    <col min="7937" max="7937" width="0" style="1115" hidden="1" customWidth="1"/>
    <col min="7938" max="7938" width="42.85546875" style="1115" customWidth="1"/>
    <col min="7939" max="7939" width="15.7109375" style="1115" customWidth="1"/>
    <col min="7940" max="7940" width="15" style="1115" customWidth="1"/>
    <col min="7941" max="7941" width="13.28515625" style="1115" customWidth="1"/>
    <col min="7942" max="7942" width="13.7109375" style="1115" customWidth="1"/>
    <col min="7943" max="7943" width="13.28515625" style="1115" customWidth="1"/>
    <col min="7944" max="7944" width="14.28515625" style="1115" customWidth="1"/>
    <col min="7945" max="8192" width="11" style="1115"/>
    <col min="8193" max="8193" width="0" style="1115" hidden="1" customWidth="1"/>
    <col min="8194" max="8194" width="42.85546875" style="1115" customWidth="1"/>
    <col min="8195" max="8195" width="15.7109375" style="1115" customWidth="1"/>
    <col min="8196" max="8196" width="15" style="1115" customWidth="1"/>
    <col min="8197" max="8197" width="13.28515625" style="1115" customWidth="1"/>
    <col min="8198" max="8198" width="13.7109375" style="1115" customWidth="1"/>
    <col min="8199" max="8199" width="13.28515625" style="1115" customWidth="1"/>
    <col min="8200" max="8200" width="14.28515625" style="1115" customWidth="1"/>
    <col min="8201" max="8448" width="11" style="1115"/>
    <col min="8449" max="8449" width="0" style="1115" hidden="1" customWidth="1"/>
    <col min="8450" max="8450" width="42.85546875" style="1115" customWidth="1"/>
    <col min="8451" max="8451" width="15.7109375" style="1115" customWidth="1"/>
    <col min="8452" max="8452" width="15" style="1115" customWidth="1"/>
    <col min="8453" max="8453" width="13.28515625" style="1115" customWidth="1"/>
    <col min="8454" max="8454" width="13.7109375" style="1115" customWidth="1"/>
    <col min="8455" max="8455" width="13.28515625" style="1115" customWidth="1"/>
    <col min="8456" max="8456" width="14.28515625" style="1115" customWidth="1"/>
    <col min="8457" max="8704" width="11" style="1115"/>
    <col min="8705" max="8705" width="0" style="1115" hidden="1" customWidth="1"/>
    <col min="8706" max="8706" width="42.85546875" style="1115" customWidth="1"/>
    <col min="8707" max="8707" width="15.7109375" style="1115" customWidth="1"/>
    <col min="8708" max="8708" width="15" style="1115" customWidth="1"/>
    <col min="8709" max="8709" width="13.28515625" style="1115" customWidth="1"/>
    <col min="8710" max="8710" width="13.7109375" style="1115" customWidth="1"/>
    <col min="8711" max="8711" width="13.28515625" style="1115" customWidth="1"/>
    <col min="8712" max="8712" width="14.28515625" style="1115" customWidth="1"/>
    <col min="8713" max="8960" width="11" style="1115"/>
    <col min="8961" max="8961" width="0" style="1115" hidden="1" customWidth="1"/>
    <col min="8962" max="8962" width="42.85546875" style="1115" customWidth="1"/>
    <col min="8963" max="8963" width="15.7109375" style="1115" customWidth="1"/>
    <col min="8964" max="8964" width="15" style="1115" customWidth="1"/>
    <col min="8965" max="8965" width="13.28515625" style="1115" customWidth="1"/>
    <col min="8966" max="8966" width="13.7109375" style="1115" customWidth="1"/>
    <col min="8967" max="8967" width="13.28515625" style="1115" customWidth="1"/>
    <col min="8968" max="8968" width="14.28515625" style="1115" customWidth="1"/>
    <col min="8969" max="9216" width="11" style="1115"/>
    <col min="9217" max="9217" width="0" style="1115" hidden="1" customWidth="1"/>
    <col min="9218" max="9218" width="42.85546875" style="1115" customWidth="1"/>
    <col min="9219" max="9219" width="15.7109375" style="1115" customWidth="1"/>
    <col min="9220" max="9220" width="15" style="1115" customWidth="1"/>
    <col min="9221" max="9221" width="13.28515625" style="1115" customWidth="1"/>
    <col min="9222" max="9222" width="13.7109375" style="1115" customWidth="1"/>
    <col min="9223" max="9223" width="13.28515625" style="1115" customWidth="1"/>
    <col min="9224" max="9224" width="14.28515625" style="1115" customWidth="1"/>
    <col min="9225" max="9472" width="11" style="1115"/>
    <col min="9473" max="9473" width="0" style="1115" hidden="1" customWidth="1"/>
    <col min="9474" max="9474" width="42.85546875" style="1115" customWidth="1"/>
    <col min="9475" max="9475" width="15.7109375" style="1115" customWidth="1"/>
    <col min="9476" max="9476" width="15" style="1115" customWidth="1"/>
    <col min="9477" max="9477" width="13.28515625" style="1115" customWidth="1"/>
    <col min="9478" max="9478" width="13.7109375" style="1115" customWidth="1"/>
    <col min="9479" max="9479" width="13.28515625" style="1115" customWidth="1"/>
    <col min="9480" max="9480" width="14.28515625" style="1115" customWidth="1"/>
    <col min="9481" max="9728" width="11" style="1115"/>
    <col min="9729" max="9729" width="0" style="1115" hidden="1" customWidth="1"/>
    <col min="9730" max="9730" width="42.85546875" style="1115" customWidth="1"/>
    <col min="9731" max="9731" width="15.7109375" style="1115" customWidth="1"/>
    <col min="9732" max="9732" width="15" style="1115" customWidth="1"/>
    <col min="9733" max="9733" width="13.28515625" style="1115" customWidth="1"/>
    <col min="9734" max="9734" width="13.7109375" style="1115" customWidth="1"/>
    <col min="9735" max="9735" width="13.28515625" style="1115" customWidth="1"/>
    <col min="9736" max="9736" width="14.28515625" style="1115" customWidth="1"/>
    <col min="9737" max="9984" width="11" style="1115"/>
    <col min="9985" max="9985" width="0" style="1115" hidden="1" customWidth="1"/>
    <col min="9986" max="9986" width="42.85546875" style="1115" customWidth="1"/>
    <col min="9987" max="9987" width="15.7109375" style="1115" customWidth="1"/>
    <col min="9988" max="9988" width="15" style="1115" customWidth="1"/>
    <col min="9989" max="9989" width="13.28515625" style="1115" customWidth="1"/>
    <col min="9990" max="9990" width="13.7109375" style="1115" customWidth="1"/>
    <col min="9991" max="9991" width="13.28515625" style="1115" customWidth="1"/>
    <col min="9992" max="9992" width="14.28515625" style="1115" customWidth="1"/>
    <col min="9993" max="10240" width="11" style="1115"/>
    <col min="10241" max="10241" width="0" style="1115" hidden="1" customWidth="1"/>
    <col min="10242" max="10242" width="42.85546875" style="1115" customWidth="1"/>
    <col min="10243" max="10243" width="15.7109375" style="1115" customWidth="1"/>
    <col min="10244" max="10244" width="15" style="1115" customWidth="1"/>
    <col min="10245" max="10245" width="13.28515625" style="1115" customWidth="1"/>
    <col min="10246" max="10246" width="13.7109375" style="1115" customWidth="1"/>
    <col min="10247" max="10247" width="13.28515625" style="1115" customWidth="1"/>
    <col min="10248" max="10248" width="14.28515625" style="1115" customWidth="1"/>
    <col min="10249" max="10496" width="11" style="1115"/>
    <col min="10497" max="10497" width="0" style="1115" hidden="1" customWidth="1"/>
    <col min="10498" max="10498" width="42.85546875" style="1115" customWidth="1"/>
    <col min="10499" max="10499" width="15.7109375" style="1115" customWidth="1"/>
    <col min="10500" max="10500" width="15" style="1115" customWidth="1"/>
    <col min="10501" max="10501" width="13.28515625" style="1115" customWidth="1"/>
    <col min="10502" max="10502" width="13.7109375" style="1115" customWidth="1"/>
    <col min="10503" max="10503" width="13.28515625" style="1115" customWidth="1"/>
    <col min="10504" max="10504" width="14.28515625" style="1115" customWidth="1"/>
    <col min="10505" max="10752" width="11" style="1115"/>
    <col min="10753" max="10753" width="0" style="1115" hidden="1" customWidth="1"/>
    <col min="10754" max="10754" width="42.85546875" style="1115" customWidth="1"/>
    <col min="10755" max="10755" width="15.7109375" style="1115" customWidth="1"/>
    <col min="10756" max="10756" width="15" style="1115" customWidth="1"/>
    <col min="10757" max="10757" width="13.28515625" style="1115" customWidth="1"/>
    <col min="10758" max="10758" width="13.7109375" style="1115" customWidth="1"/>
    <col min="10759" max="10759" width="13.28515625" style="1115" customWidth="1"/>
    <col min="10760" max="10760" width="14.28515625" style="1115" customWidth="1"/>
    <col min="10761" max="11008" width="11" style="1115"/>
    <col min="11009" max="11009" width="0" style="1115" hidden="1" customWidth="1"/>
    <col min="11010" max="11010" width="42.85546875" style="1115" customWidth="1"/>
    <col min="11011" max="11011" width="15.7109375" style="1115" customWidth="1"/>
    <col min="11012" max="11012" width="15" style="1115" customWidth="1"/>
    <col min="11013" max="11013" width="13.28515625" style="1115" customWidth="1"/>
    <col min="11014" max="11014" width="13.7109375" style="1115" customWidth="1"/>
    <col min="11015" max="11015" width="13.28515625" style="1115" customWidth="1"/>
    <col min="11016" max="11016" width="14.28515625" style="1115" customWidth="1"/>
    <col min="11017" max="11264" width="11" style="1115"/>
    <col min="11265" max="11265" width="0" style="1115" hidden="1" customWidth="1"/>
    <col min="11266" max="11266" width="42.85546875" style="1115" customWidth="1"/>
    <col min="11267" max="11267" width="15.7109375" style="1115" customWidth="1"/>
    <col min="11268" max="11268" width="15" style="1115" customWidth="1"/>
    <col min="11269" max="11269" width="13.28515625" style="1115" customWidth="1"/>
    <col min="11270" max="11270" width="13.7109375" style="1115" customWidth="1"/>
    <col min="11271" max="11271" width="13.28515625" style="1115" customWidth="1"/>
    <col min="11272" max="11272" width="14.28515625" style="1115" customWidth="1"/>
    <col min="11273" max="11520" width="11" style="1115"/>
    <col min="11521" max="11521" width="0" style="1115" hidden="1" customWidth="1"/>
    <col min="11522" max="11522" width="42.85546875" style="1115" customWidth="1"/>
    <col min="11523" max="11523" width="15.7109375" style="1115" customWidth="1"/>
    <col min="11524" max="11524" width="15" style="1115" customWidth="1"/>
    <col min="11525" max="11525" width="13.28515625" style="1115" customWidth="1"/>
    <col min="11526" max="11526" width="13.7109375" style="1115" customWidth="1"/>
    <col min="11527" max="11527" width="13.28515625" style="1115" customWidth="1"/>
    <col min="11528" max="11528" width="14.28515625" style="1115" customWidth="1"/>
    <col min="11529" max="11776" width="11" style="1115"/>
    <col min="11777" max="11777" width="0" style="1115" hidden="1" customWidth="1"/>
    <col min="11778" max="11778" width="42.85546875" style="1115" customWidth="1"/>
    <col min="11779" max="11779" width="15.7109375" style="1115" customWidth="1"/>
    <col min="11780" max="11780" width="15" style="1115" customWidth="1"/>
    <col min="11781" max="11781" width="13.28515625" style="1115" customWidth="1"/>
    <col min="11782" max="11782" width="13.7109375" style="1115" customWidth="1"/>
    <col min="11783" max="11783" width="13.28515625" style="1115" customWidth="1"/>
    <col min="11784" max="11784" width="14.28515625" style="1115" customWidth="1"/>
    <col min="11785" max="12032" width="11" style="1115"/>
    <col min="12033" max="12033" width="0" style="1115" hidden="1" customWidth="1"/>
    <col min="12034" max="12034" width="42.85546875" style="1115" customWidth="1"/>
    <col min="12035" max="12035" width="15.7109375" style="1115" customWidth="1"/>
    <col min="12036" max="12036" width="15" style="1115" customWidth="1"/>
    <col min="12037" max="12037" width="13.28515625" style="1115" customWidth="1"/>
    <col min="12038" max="12038" width="13.7109375" style="1115" customWidth="1"/>
    <col min="12039" max="12039" width="13.28515625" style="1115" customWidth="1"/>
    <col min="12040" max="12040" width="14.28515625" style="1115" customWidth="1"/>
    <col min="12041" max="12288" width="11" style="1115"/>
    <col min="12289" max="12289" width="0" style="1115" hidden="1" customWidth="1"/>
    <col min="12290" max="12290" width="42.85546875" style="1115" customWidth="1"/>
    <col min="12291" max="12291" width="15.7109375" style="1115" customWidth="1"/>
    <col min="12292" max="12292" width="15" style="1115" customWidth="1"/>
    <col min="12293" max="12293" width="13.28515625" style="1115" customWidth="1"/>
    <col min="12294" max="12294" width="13.7109375" style="1115" customWidth="1"/>
    <col min="12295" max="12295" width="13.28515625" style="1115" customWidth="1"/>
    <col min="12296" max="12296" width="14.28515625" style="1115" customWidth="1"/>
    <col min="12297" max="12544" width="11" style="1115"/>
    <col min="12545" max="12545" width="0" style="1115" hidden="1" customWidth="1"/>
    <col min="12546" max="12546" width="42.85546875" style="1115" customWidth="1"/>
    <col min="12547" max="12547" width="15.7109375" style="1115" customWidth="1"/>
    <col min="12548" max="12548" width="15" style="1115" customWidth="1"/>
    <col min="12549" max="12549" width="13.28515625" style="1115" customWidth="1"/>
    <col min="12550" max="12550" width="13.7109375" style="1115" customWidth="1"/>
    <col min="12551" max="12551" width="13.28515625" style="1115" customWidth="1"/>
    <col min="12552" max="12552" width="14.28515625" style="1115" customWidth="1"/>
    <col min="12553" max="12800" width="11" style="1115"/>
    <col min="12801" max="12801" width="0" style="1115" hidden="1" customWidth="1"/>
    <col min="12802" max="12802" width="42.85546875" style="1115" customWidth="1"/>
    <col min="12803" max="12803" width="15.7109375" style="1115" customWidth="1"/>
    <col min="12804" max="12804" width="15" style="1115" customWidth="1"/>
    <col min="12805" max="12805" width="13.28515625" style="1115" customWidth="1"/>
    <col min="12806" max="12806" width="13.7109375" style="1115" customWidth="1"/>
    <col min="12807" max="12807" width="13.28515625" style="1115" customWidth="1"/>
    <col min="12808" max="12808" width="14.28515625" style="1115" customWidth="1"/>
    <col min="12809" max="13056" width="11" style="1115"/>
    <col min="13057" max="13057" width="0" style="1115" hidden="1" customWidth="1"/>
    <col min="13058" max="13058" width="42.85546875" style="1115" customWidth="1"/>
    <col min="13059" max="13059" width="15.7109375" style="1115" customWidth="1"/>
    <col min="13060" max="13060" width="15" style="1115" customWidth="1"/>
    <col min="13061" max="13061" width="13.28515625" style="1115" customWidth="1"/>
    <col min="13062" max="13062" width="13.7109375" style="1115" customWidth="1"/>
    <col min="13063" max="13063" width="13.28515625" style="1115" customWidth="1"/>
    <col min="13064" max="13064" width="14.28515625" style="1115" customWidth="1"/>
    <col min="13065" max="13312" width="11" style="1115"/>
    <col min="13313" max="13313" width="0" style="1115" hidden="1" customWidth="1"/>
    <col min="13314" max="13314" width="42.85546875" style="1115" customWidth="1"/>
    <col min="13315" max="13315" width="15.7109375" style="1115" customWidth="1"/>
    <col min="13316" max="13316" width="15" style="1115" customWidth="1"/>
    <col min="13317" max="13317" width="13.28515625" style="1115" customWidth="1"/>
    <col min="13318" max="13318" width="13.7109375" style="1115" customWidth="1"/>
    <col min="13319" max="13319" width="13.28515625" style="1115" customWidth="1"/>
    <col min="13320" max="13320" width="14.28515625" style="1115" customWidth="1"/>
    <col min="13321" max="13568" width="11" style="1115"/>
    <col min="13569" max="13569" width="0" style="1115" hidden="1" customWidth="1"/>
    <col min="13570" max="13570" width="42.85546875" style="1115" customWidth="1"/>
    <col min="13571" max="13571" width="15.7109375" style="1115" customWidth="1"/>
    <col min="13572" max="13572" width="15" style="1115" customWidth="1"/>
    <col min="13573" max="13573" width="13.28515625" style="1115" customWidth="1"/>
    <col min="13574" max="13574" width="13.7109375" style="1115" customWidth="1"/>
    <col min="13575" max="13575" width="13.28515625" style="1115" customWidth="1"/>
    <col min="13576" max="13576" width="14.28515625" style="1115" customWidth="1"/>
    <col min="13577" max="13824" width="11" style="1115"/>
    <col min="13825" max="13825" width="0" style="1115" hidden="1" customWidth="1"/>
    <col min="13826" max="13826" width="42.85546875" style="1115" customWidth="1"/>
    <col min="13827" max="13827" width="15.7109375" style="1115" customWidth="1"/>
    <col min="13828" max="13828" width="15" style="1115" customWidth="1"/>
    <col min="13829" max="13829" width="13.28515625" style="1115" customWidth="1"/>
    <col min="13830" max="13830" width="13.7109375" style="1115" customWidth="1"/>
    <col min="13831" max="13831" width="13.28515625" style="1115" customWidth="1"/>
    <col min="13832" max="13832" width="14.28515625" style="1115" customWidth="1"/>
    <col min="13833" max="14080" width="11" style="1115"/>
    <col min="14081" max="14081" width="0" style="1115" hidden="1" customWidth="1"/>
    <col min="14082" max="14082" width="42.85546875" style="1115" customWidth="1"/>
    <col min="14083" max="14083" width="15.7109375" style="1115" customWidth="1"/>
    <col min="14084" max="14084" width="15" style="1115" customWidth="1"/>
    <col min="14085" max="14085" width="13.28515625" style="1115" customWidth="1"/>
    <col min="14086" max="14086" width="13.7109375" style="1115" customWidth="1"/>
    <col min="14087" max="14087" width="13.28515625" style="1115" customWidth="1"/>
    <col min="14088" max="14088" width="14.28515625" style="1115" customWidth="1"/>
    <col min="14089" max="14336" width="11" style="1115"/>
    <col min="14337" max="14337" width="0" style="1115" hidden="1" customWidth="1"/>
    <col min="14338" max="14338" width="42.85546875" style="1115" customWidth="1"/>
    <col min="14339" max="14339" width="15.7109375" style="1115" customWidth="1"/>
    <col min="14340" max="14340" width="15" style="1115" customWidth="1"/>
    <col min="14341" max="14341" width="13.28515625" style="1115" customWidth="1"/>
    <col min="14342" max="14342" width="13.7109375" style="1115" customWidth="1"/>
    <col min="14343" max="14343" width="13.28515625" style="1115" customWidth="1"/>
    <col min="14344" max="14344" width="14.28515625" style="1115" customWidth="1"/>
    <col min="14345" max="14592" width="11" style="1115"/>
    <col min="14593" max="14593" width="0" style="1115" hidden="1" customWidth="1"/>
    <col min="14594" max="14594" width="42.85546875" style="1115" customWidth="1"/>
    <col min="14595" max="14595" width="15.7109375" style="1115" customWidth="1"/>
    <col min="14596" max="14596" width="15" style="1115" customWidth="1"/>
    <col min="14597" max="14597" width="13.28515625" style="1115" customWidth="1"/>
    <col min="14598" max="14598" width="13.7109375" style="1115" customWidth="1"/>
    <col min="14599" max="14599" width="13.28515625" style="1115" customWidth="1"/>
    <col min="14600" max="14600" width="14.28515625" style="1115" customWidth="1"/>
    <col min="14601" max="14848" width="11" style="1115"/>
    <col min="14849" max="14849" width="0" style="1115" hidden="1" customWidth="1"/>
    <col min="14850" max="14850" width="42.85546875" style="1115" customWidth="1"/>
    <col min="14851" max="14851" width="15.7109375" style="1115" customWidth="1"/>
    <col min="14852" max="14852" width="15" style="1115" customWidth="1"/>
    <col min="14853" max="14853" width="13.28515625" style="1115" customWidth="1"/>
    <col min="14854" max="14854" width="13.7109375" style="1115" customWidth="1"/>
    <col min="14855" max="14855" width="13.28515625" style="1115" customWidth="1"/>
    <col min="14856" max="14856" width="14.28515625" style="1115" customWidth="1"/>
    <col min="14857" max="15104" width="11" style="1115"/>
    <col min="15105" max="15105" width="0" style="1115" hidden="1" customWidth="1"/>
    <col min="15106" max="15106" width="42.85546875" style="1115" customWidth="1"/>
    <col min="15107" max="15107" width="15.7109375" style="1115" customWidth="1"/>
    <col min="15108" max="15108" width="15" style="1115" customWidth="1"/>
    <col min="15109" max="15109" width="13.28515625" style="1115" customWidth="1"/>
    <col min="15110" max="15110" width="13.7109375" style="1115" customWidth="1"/>
    <col min="15111" max="15111" width="13.28515625" style="1115" customWidth="1"/>
    <col min="15112" max="15112" width="14.28515625" style="1115" customWidth="1"/>
    <col min="15113" max="15360" width="11" style="1115"/>
    <col min="15361" max="15361" width="0" style="1115" hidden="1" customWidth="1"/>
    <col min="15362" max="15362" width="42.85546875" style="1115" customWidth="1"/>
    <col min="15363" max="15363" width="15.7109375" style="1115" customWidth="1"/>
    <col min="15364" max="15364" width="15" style="1115" customWidth="1"/>
    <col min="15365" max="15365" width="13.28515625" style="1115" customWidth="1"/>
    <col min="15366" max="15366" width="13.7109375" style="1115" customWidth="1"/>
    <col min="15367" max="15367" width="13.28515625" style="1115" customWidth="1"/>
    <col min="15368" max="15368" width="14.28515625" style="1115" customWidth="1"/>
    <col min="15369" max="15616" width="11" style="1115"/>
    <col min="15617" max="15617" width="0" style="1115" hidden="1" customWidth="1"/>
    <col min="15618" max="15618" width="42.85546875" style="1115" customWidth="1"/>
    <col min="15619" max="15619" width="15.7109375" style="1115" customWidth="1"/>
    <col min="15620" max="15620" width="15" style="1115" customWidth="1"/>
    <col min="15621" max="15621" width="13.28515625" style="1115" customWidth="1"/>
    <col min="15622" max="15622" width="13.7109375" style="1115" customWidth="1"/>
    <col min="15623" max="15623" width="13.28515625" style="1115" customWidth="1"/>
    <col min="15624" max="15624" width="14.28515625" style="1115" customWidth="1"/>
    <col min="15625" max="15872" width="11" style="1115"/>
    <col min="15873" max="15873" width="0" style="1115" hidden="1" customWidth="1"/>
    <col min="15874" max="15874" width="42.85546875" style="1115" customWidth="1"/>
    <col min="15875" max="15875" width="15.7109375" style="1115" customWidth="1"/>
    <col min="15876" max="15876" width="15" style="1115" customWidth="1"/>
    <col min="15877" max="15877" width="13.28515625" style="1115" customWidth="1"/>
    <col min="15878" max="15878" width="13.7109375" style="1115" customWidth="1"/>
    <col min="15879" max="15879" width="13.28515625" style="1115" customWidth="1"/>
    <col min="15880" max="15880" width="14.28515625" style="1115" customWidth="1"/>
    <col min="15881" max="16128" width="11" style="1115"/>
    <col min="16129" max="16129" width="0" style="1115" hidden="1" customWidth="1"/>
    <col min="16130" max="16130" width="42.85546875" style="1115" customWidth="1"/>
    <col min="16131" max="16131" width="15.7109375" style="1115" customWidth="1"/>
    <col min="16132" max="16132" width="15" style="1115" customWidth="1"/>
    <col min="16133" max="16133" width="13.28515625" style="1115" customWidth="1"/>
    <col min="16134" max="16134" width="13.7109375" style="1115" customWidth="1"/>
    <col min="16135" max="16135" width="13.28515625" style="1115" customWidth="1"/>
    <col min="16136" max="16136" width="14.28515625" style="1115" customWidth="1"/>
    <col min="16137" max="16384" width="11" style="1115"/>
  </cols>
  <sheetData>
    <row r="1" spans="2:8" ht="13.5" thickBot="1" x14ac:dyDescent="0.25"/>
    <row r="2" spans="2:8" x14ac:dyDescent="0.2">
      <c r="B2" s="1167" t="s">
        <v>3180</v>
      </c>
      <c r="C2" s="1168"/>
      <c r="D2" s="1168"/>
      <c r="E2" s="1168"/>
      <c r="F2" s="1168"/>
      <c r="G2" s="1168"/>
      <c r="H2" s="1292"/>
    </row>
    <row r="3" spans="2:8" x14ac:dyDescent="0.2">
      <c r="B3" s="1185" t="s">
        <v>3480</v>
      </c>
      <c r="C3" s="1186"/>
      <c r="D3" s="1186"/>
      <c r="E3" s="1186"/>
      <c r="F3" s="1186"/>
      <c r="G3" s="1186"/>
      <c r="H3" s="1293"/>
    </row>
    <row r="4" spans="2:8" x14ac:dyDescent="0.2">
      <c r="B4" s="1185" t="s">
        <v>3607</v>
      </c>
      <c r="C4" s="1186"/>
      <c r="D4" s="1186"/>
      <c r="E4" s="1186"/>
      <c r="F4" s="1186"/>
      <c r="G4" s="1186"/>
      <c r="H4" s="1293"/>
    </row>
    <row r="5" spans="2:8" x14ac:dyDescent="0.2">
      <c r="B5" s="1185" t="s">
        <v>3300</v>
      </c>
      <c r="C5" s="1186"/>
      <c r="D5" s="1186"/>
      <c r="E5" s="1186"/>
      <c r="F5" s="1186"/>
      <c r="G5" s="1186"/>
      <c r="H5" s="1293"/>
    </row>
    <row r="6" spans="2:8" ht="13.5" thickBot="1" x14ac:dyDescent="0.25">
      <c r="B6" s="1188" t="s">
        <v>3183</v>
      </c>
      <c r="C6" s="1189"/>
      <c r="D6" s="1189"/>
      <c r="E6" s="1189"/>
      <c r="F6" s="1189"/>
      <c r="G6" s="1189"/>
      <c r="H6" s="1294"/>
    </row>
    <row r="7" spans="2:8" ht="13.5" thickBot="1" x14ac:dyDescent="0.25">
      <c r="B7" s="1265" t="s">
        <v>3184</v>
      </c>
      <c r="C7" s="1309" t="s">
        <v>418</v>
      </c>
      <c r="D7" s="1310"/>
      <c r="E7" s="1310"/>
      <c r="F7" s="1310"/>
      <c r="G7" s="1311"/>
      <c r="H7" s="1194" t="s">
        <v>3482</v>
      </c>
    </row>
    <row r="8" spans="2:8" ht="26.25" thickBot="1" x14ac:dyDescent="0.25">
      <c r="B8" s="1269"/>
      <c r="C8" s="1196" t="s">
        <v>3380</v>
      </c>
      <c r="D8" s="1196" t="s">
        <v>3483</v>
      </c>
      <c r="E8" s="1196" t="s">
        <v>3484</v>
      </c>
      <c r="F8" s="1196" t="s">
        <v>3608</v>
      </c>
      <c r="G8" s="1196" t="s">
        <v>422</v>
      </c>
      <c r="H8" s="1197"/>
    </row>
    <row r="9" spans="2:8" x14ac:dyDescent="0.2">
      <c r="B9" s="1323" t="s">
        <v>3609</v>
      </c>
      <c r="C9" s="1303">
        <v>68435555</v>
      </c>
      <c r="D9" s="1303">
        <v>-3724744</v>
      </c>
      <c r="E9" s="1303">
        <v>64710811</v>
      </c>
      <c r="F9" s="1303">
        <v>61649217.130000003</v>
      </c>
      <c r="G9" s="1303">
        <v>61346060.509999998</v>
      </c>
      <c r="H9" s="1121">
        <v>3061593.8699999973</v>
      </c>
    </row>
    <row r="10" spans="2:8" x14ac:dyDescent="0.2">
      <c r="B10" s="1324" t="s">
        <v>3610</v>
      </c>
      <c r="C10" s="1303">
        <v>68435555</v>
      </c>
      <c r="D10" s="1121">
        <v>-3724744</v>
      </c>
      <c r="E10" s="1123">
        <v>64710811</v>
      </c>
      <c r="F10" s="1121">
        <v>61649217.130000003</v>
      </c>
      <c r="G10" s="1121">
        <v>61346060.509999998</v>
      </c>
      <c r="H10" s="1123">
        <v>3061593.8699999973</v>
      </c>
    </row>
    <row r="11" spans="2:8" x14ac:dyDescent="0.2">
      <c r="B11" s="1324" t="s">
        <v>3611</v>
      </c>
      <c r="C11" s="1303"/>
      <c r="D11" s="1121"/>
      <c r="E11" s="1123">
        <v>0</v>
      </c>
      <c r="F11" s="1121"/>
      <c r="G11" s="1121"/>
      <c r="H11" s="1123">
        <v>0</v>
      </c>
    </row>
    <row r="12" spans="2:8" x14ac:dyDescent="0.2">
      <c r="B12" s="1324" t="s">
        <v>3612</v>
      </c>
      <c r="C12" s="1299">
        <v>0</v>
      </c>
      <c r="D12" s="1299">
        <v>0</v>
      </c>
      <c r="E12" s="1299">
        <v>0</v>
      </c>
      <c r="F12" s="1299">
        <v>0</v>
      </c>
      <c r="G12" s="1299">
        <v>0</v>
      </c>
      <c r="H12" s="1123">
        <v>0</v>
      </c>
    </row>
    <row r="13" spans="2:8" x14ac:dyDescent="0.2">
      <c r="B13" s="1325" t="s">
        <v>3613</v>
      </c>
      <c r="C13" s="1303"/>
      <c r="D13" s="1121"/>
      <c r="E13" s="1123">
        <v>0</v>
      </c>
      <c r="F13" s="1121"/>
      <c r="G13" s="1121"/>
      <c r="H13" s="1123">
        <v>0</v>
      </c>
    </row>
    <row r="14" spans="2:8" x14ac:dyDescent="0.2">
      <c r="B14" s="1325" t="s">
        <v>3614</v>
      </c>
      <c r="C14" s="1303"/>
      <c r="D14" s="1121"/>
      <c r="E14" s="1123">
        <v>0</v>
      </c>
      <c r="F14" s="1121"/>
      <c r="G14" s="1121"/>
      <c r="H14" s="1123">
        <v>0</v>
      </c>
    </row>
    <row r="15" spans="2:8" x14ac:dyDescent="0.2">
      <c r="B15" s="1324" t="s">
        <v>3615</v>
      </c>
      <c r="C15" s="1303"/>
      <c r="D15" s="1121"/>
      <c r="E15" s="1123">
        <v>0</v>
      </c>
      <c r="F15" s="1121"/>
      <c r="G15" s="1121"/>
      <c r="H15" s="1123">
        <v>0</v>
      </c>
    </row>
    <row r="16" spans="2:8" ht="25.5" x14ac:dyDescent="0.2">
      <c r="B16" s="1324" t="s">
        <v>3616</v>
      </c>
      <c r="C16" s="1299">
        <v>0</v>
      </c>
      <c r="D16" s="1299">
        <v>0</v>
      </c>
      <c r="E16" s="1299">
        <v>0</v>
      </c>
      <c r="F16" s="1299">
        <v>0</v>
      </c>
      <c r="G16" s="1299">
        <v>0</v>
      </c>
      <c r="H16" s="1123">
        <v>0</v>
      </c>
    </row>
    <row r="17" spans="2:8" x14ac:dyDescent="0.2">
      <c r="B17" s="1325" t="s">
        <v>3617</v>
      </c>
      <c r="C17" s="1303"/>
      <c r="D17" s="1121"/>
      <c r="E17" s="1123">
        <v>0</v>
      </c>
      <c r="F17" s="1121"/>
      <c r="G17" s="1121"/>
      <c r="H17" s="1123">
        <v>0</v>
      </c>
    </row>
    <row r="18" spans="2:8" x14ac:dyDescent="0.2">
      <c r="B18" s="1325" t="s">
        <v>3618</v>
      </c>
      <c r="C18" s="1303"/>
      <c r="D18" s="1121"/>
      <c r="E18" s="1123">
        <v>0</v>
      </c>
      <c r="F18" s="1121"/>
      <c r="G18" s="1121"/>
      <c r="H18" s="1123">
        <v>0</v>
      </c>
    </row>
    <row r="19" spans="2:8" x14ac:dyDescent="0.2">
      <c r="B19" s="1324" t="s">
        <v>3619</v>
      </c>
      <c r="C19" s="1303"/>
      <c r="D19" s="1121"/>
      <c r="E19" s="1123">
        <v>0</v>
      </c>
      <c r="F19" s="1121"/>
      <c r="G19" s="1121"/>
      <c r="H19" s="1123">
        <v>0</v>
      </c>
    </row>
    <row r="20" spans="2:8" s="1326" customFormat="1" x14ac:dyDescent="0.2">
      <c r="B20" s="1327"/>
      <c r="C20" s="1328"/>
      <c r="D20" s="1329"/>
      <c r="E20" s="1329"/>
      <c r="F20" s="1329"/>
      <c r="G20" s="1329"/>
      <c r="H20" s="1330"/>
    </row>
    <row r="21" spans="2:8" x14ac:dyDescent="0.2">
      <c r="B21" s="1323" t="s">
        <v>3620</v>
      </c>
      <c r="C21" s="1303">
        <v>0</v>
      </c>
      <c r="D21" s="1303">
        <v>0</v>
      </c>
      <c r="E21" s="1303">
        <v>0</v>
      </c>
      <c r="F21" s="1303">
        <v>0</v>
      </c>
      <c r="G21" s="1303">
        <v>0</v>
      </c>
      <c r="H21" s="1121">
        <v>0</v>
      </c>
    </row>
    <row r="22" spans="2:8" x14ac:dyDescent="0.2">
      <c r="B22" s="1324" t="s">
        <v>3610</v>
      </c>
      <c r="C22" s="1303"/>
      <c r="D22" s="1121"/>
      <c r="E22" s="1123">
        <v>0</v>
      </c>
      <c r="F22" s="1121"/>
      <c r="G22" s="1121"/>
      <c r="H22" s="1123">
        <v>0</v>
      </c>
    </row>
    <row r="23" spans="2:8" x14ac:dyDescent="0.2">
      <c r="B23" s="1324" t="s">
        <v>3611</v>
      </c>
      <c r="C23" s="1303"/>
      <c r="D23" s="1121"/>
      <c r="E23" s="1123">
        <v>0</v>
      </c>
      <c r="F23" s="1121"/>
      <c r="G23" s="1121"/>
      <c r="H23" s="1123">
        <v>0</v>
      </c>
    </row>
    <row r="24" spans="2:8" x14ac:dyDescent="0.2">
      <c r="B24" s="1324" t="s">
        <v>3612</v>
      </c>
      <c r="C24" s="1299">
        <v>0</v>
      </c>
      <c r="D24" s="1299">
        <v>0</v>
      </c>
      <c r="E24" s="1299">
        <v>0</v>
      </c>
      <c r="F24" s="1299">
        <v>0</v>
      </c>
      <c r="G24" s="1299">
        <v>0</v>
      </c>
      <c r="H24" s="1123">
        <v>0</v>
      </c>
    </row>
    <row r="25" spans="2:8" x14ac:dyDescent="0.2">
      <c r="B25" s="1325" t="s">
        <v>3613</v>
      </c>
      <c r="C25" s="1303"/>
      <c r="D25" s="1121"/>
      <c r="E25" s="1123">
        <v>0</v>
      </c>
      <c r="F25" s="1121"/>
      <c r="G25" s="1121"/>
      <c r="H25" s="1123">
        <v>0</v>
      </c>
    </row>
    <row r="26" spans="2:8" x14ac:dyDescent="0.2">
      <c r="B26" s="1325" t="s">
        <v>3614</v>
      </c>
      <c r="C26" s="1303"/>
      <c r="D26" s="1121"/>
      <c r="E26" s="1123">
        <v>0</v>
      </c>
      <c r="F26" s="1121"/>
      <c r="G26" s="1121"/>
      <c r="H26" s="1123">
        <v>0</v>
      </c>
    </row>
    <row r="27" spans="2:8" x14ac:dyDescent="0.2">
      <c r="B27" s="1324" t="s">
        <v>3615</v>
      </c>
      <c r="C27" s="1303"/>
      <c r="D27" s="1121"/>
      <c r="E27" s="1123">
        <v>0</v>
      </c>
      <c r="F27" s="1121"/>
      <c r="G27" s="1121"/>
      <c r="H27" s="1123">
        <v>0</v>
      </c>
    </row>
    <row r="28" spans="2:8" ht="25.5" x14ac:dyDescent="0.2">
      <c r="B28" s="1324" t="s">
        <v>3616</v>
      </c>
      <c r="C28" s="1299">
        <v>0</v>
      </c>
      <c r="D28" s="1299">
        <v>0</v>
      </c>
      <c r="E28" s="1299">
        <v>0</v>
      </c>
      <c r="F28" s="1299">
        <v>0</v>
      </c>
      <c r="G28" s="1299">
        <v>0</v>
      </c>
      <c r="H28" s="1123">
        <v>0</v>
      </c>
    </row>
    <row r="29" spans="2:8" x14ac:dyDescent="0.2">
      <c r="B29" s="1325" t="s">
        <v>3617</v>
      </c>
      <c r="C29" s="1303"/>
      <c r="D29" s="1121"/>
      <c r="E29" s="1123">
        <v>0</v>
      </c>
      <c r="F29" s="1121"/>
      <c r="G29" s="1121"/>
      <c r="H29" s="1123">
        <v>0</v>
      </c>
    </row>
    <row r="30" spans="2:8" x14ac:dyDescent="0.2">
      <c r="B30" s="1325" t="s">
        <v>3618</v>
      </c>
      <c r="C30" s="1303"/>
      <c r="D30" s="1121"/>
      <c r="E30" s="1123">
        <v>0</v>
      </c>
      <c r="F30" s="1121"/>
      <c r="G30" s="1121"/>
      <c r="H30" s="1123">
        <v>0</v>
      </c>
    </row>
    <row r="31" spans="2:8" x14ac:dyDescent="0.2">
      <c r="B31" s="1324" t="s">
        <v>3619</v>
      </c>
      <c r="C31" s="1303"/>
      <c r="D31" s="1121"/>
      <c r="E31" s="1123">
        <v>0</v>
      </c>
      <c r="F31" s="1121"/>
      <c r="G31" s="1121"/>
      <c r="H31" s="1123">
        <v>0</v>
      </c>
    </row>
    <row r="32" spans="2:8" x14ac:dyDescent="0.2">
      <c r="B32" s="1323" t="s">
        <v>3621</v>
      </c>
      <c r="C32" s="1303">
        <v>68435555</v>
      </c>
      <c r="D32" s="1303">
        <v>-3724744</v>
      </c>
      <c r="E32" s="1303">
        <v>64710811</v>
      </c>
      <c r="F32" s="1303">
        <v>61649217.130000003</v>
      </c>
      <c r="G32" s="1303">
        <v>61346060.509999998</v>
      </c>
      <c r="H32" s="1303">
        <v>3061593.8699999973</v>
      </c>
    </row>
    <row r="33" spans="2:8" ht="13.5" thickBot="1" x14ac:dyDescent="0.25">
      <c r="B33" s="1331"/>
      <c r="C33" s="1332"/>
      <c r="D33" s="1333"/>
      <c r="E33" s="1333"/>
      <c r="F33" s="1333"/>
      <c r="G33" s="1333"/>
      <c r="H33" s="1333"/>
    </row>
  </sheetData>
  <mergeCells count="8">
    <mergeCell ref="B2:H2"/>
    <mergeCell ref="B3:H3"/>
    <mergeCell ref="B4:H4"/>
    <mergeCell ref="B5:H5"/>
    <mergeCell ref="B6:H6"/>
    <mergeCell ref="B7:B8"/>
    <mergeCell ref="C7:G7"/>
    <mergeCell ref="H7:H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P23" sqref="P23"/>
    </sheetView>
  </sheetViews>
  <sheetFormatPr baseColWidth="10" defaultRowHeight="15" x14ac:dyDescent="0.25"/>
  <cols>
    <col min="1" max="1" width="11.42578125" customWidth="1"/>
    <col min="2" max="2" width="14" customWidth="1"/>
    <col min="3" max="3" width="28.7109375" customWidth="1"/>
    <col min="4" max="4" width="3.140625" customWidth="1"/>
    <col min="5" max="5" width="18.85546875" customWidth="1"/>
    <col min="6" max="6" width="3.5703125" customWidth="1"/>
    <col min="7" max="10" width="17.28515625" customWidth="1"/>
    <col min="11" max="11" width="19.7109375" style="56" customWidth="1"/>
  </cols>
  <sheetData>
    <row r="1" spans="1:11" ht="5.25" customHeight="1" x14ac:dyDescent="0.25">
      <c r="A1" s="1334"/>
      <c r="B1" s="1335"/>
      <c r="C1" s="1335"/>
      <c r="D1" s="1335"/>
      <c r="E1" s="1335"/>
      <c r="F1" s="1335"/>
      <c r="G1" s="1335"/>
      <c r="H1" s="1335"/>
      <c r="I1" s="1335"/>
      <c r="J1" s="1335"/>
      <c r="K1" s="1336"/>
    </row>
    <row r="2" spans="1:11" x14ac:dyDescent="0.25">
      <c r="A2" s="1185" t="s">
        <v>3180</v>
      </c>
      <c r="B2" s="1186"/>
      <c r="C2" s="1186"/>
      <c r="D2" s="1186"/>
      <c r="E2" s="1186"/>
      <c r="F2" s="1186"/>
      <c r="G2" s="1186"/>
      <c r="H2" s="1186"/>
      <c r="I2" s="1186"/>
      <c r="J2" s="1186"/>
      <c r="K2" s="1187"/>
    </row>
    <row r="3" spans="1:11" x14ac:dyDescent="0.25">
      <c r="A3" s="1406" t="s">
        <v>3622</v>
      </c>
      <c r="B3" s="1407"/>
      <c r="C3" s="1407"/>
      <c r="D3" s="1407"/>
      <c r="E3" s="1407"/>
      <c r="F3" s="1407"/>
      <c r="G3" s="1407"/>
      <c r="H3" s="1407"/>
      <c r="I3" s="1407"/>
      <c r="J3" s="1407"/>
      <c r="K3" s="1408"/>
    </row>
    <row r="4" spans="1:11" x14ac:dyDescent="0.25">
      <c r="A4" s="1406" t="s">
        <v>3623</v>
      </c>
      <c r="B4" s="1407"/>
      <c r="C4" s="1407"/>
      <c r="D4" s="1407"/>
      <c r="E4" s="1407"/>
      <c r="F4" s="1407"/>
      <c r="G4" s="1407"/>
      <c r="H4" s="1407"/>
      <c r="I4" s="1407"/>
      <c r="J4" s="1407"/>
      <c r="K4" s="1408"/>
    </row>
    <row r="5" spans="1:11" ht="5.25" customHeight="1" thickBot="1" x14ac:dyDescent="0.3">
      <c r="A5" s="1409"/>
      <c r="B5" s="1410"/>
      <c r="C5" s="1410"/>
      <c r="D5" s="1410"/>
      <c r="E5" s="1410"/>
      <c r="F5" s="1410"/>
      <c r="G5" s="1410"/>
      <c r="H5" s="1410"/>
      <c r="I5" s="1410"/>
      <c r="J5" s="1410"/>
      <c r="K5" s="1411"/>
    </row>
    <row r="6" spans="1:11" ht="15.75" thickBot="1" x14ac:dyDescent="0.3">
      <c r="A6" s="1412" t="s">
        <v>3624</v>
      </c>
      <c r="B6" s="1413"/>
      <c r="C6" s="1414"/>
      <c r="D6" s="1415" t="s">
        <v>3625</v>
      </c>
      <c r="E6" s="1416"/>
      <c r="F6" s="1416"/>
      <c r="G6" s="1417"/>
      <c r="H6" s="1418" t="s">
        <v>3626</v>
      </c>
      <c r="I6" s="1417"/>
      <c r="J6" s="1419" t="s">
        <v>3627</v>
      </c>
      <c r="K6" s="1420" t="s">
        <v>3628</v>
      </c>
    </row>
    <row r="7" spans="1:11" ht="15.75" thickBot="1" x14ac:dyDescent="0.3">
      <c r="A7" s="1421"/>
      <c r="B7" s="1422"/>
      <c r="C7" s="1423"/>
      <c r="D7" s="1424" t="s">
        <v>3629</v>
      </c>
      <c r="E7" s="1425"/>
      <c r="F7" s="1426" t="s">
        <v>3630</v>
      </c>
      <c r="G7" s="1425"/>
      <c r="H7" s="1427"/>
      <c r="I7" s="1427"/>
      <c r="J7" s="1428"/>
      <c r="K7" s="1429"/>
    </row>
    <row r="8" spans="1:11" ht="23.25" thickBot="1" x14ac:dyDescent="0.3">
      <c r="A8" s="1430"/>
      <c r="B8" s="1431"/>
      <c r="C8" s="1432"/>
      <c r="D8" s="1433"/>
      <c r="E8" s="1434" t="s">
        <v>3631</v>
      </c>
      <c r="F8" s="1434"/>
      <c r="G8" s="1434" t="s">
        <v>3632</v>
      </c>
      <c r="H8" s="1435" t="s">
        <v>3633</v>
      </c>
      <c r="I8" s="1436" t="s">
        <v>3634</v>
      </c>
      <c r="J8" s="1437"/>
      <c r="K8" s="1438"/>
    </row>
    <row r="9" spans="1:11" ht="15.75" thickBot="1" x14ac:dyDescent="0.3">
      <c r="A9" s="1439" t="s">
        <v>3635</v>
      </c>
      <c r="B9" s="1440"/>
      <c r="C9" s="1440"/>
      <c r="D9" s="1440"/>
      <c r="E9" s="1440"/>
      <c r="F9" s="1440"/>
      <c r="G9" s="1440"/>
      <c r="H9" s="1441"/>
      <c r="I9" s="1441"/>
      <c r="J9" s="1441"/>
      <c r="K9" s="1442"/>
    </row>
    <row r="10" spans="1:11" ht="15.75" thickBot="1" x14ac:dyDescent="0.3">
      <c r="A10" s="1439" t="s">
        <v>3636</v>
      </c>
      <c r="B10" s="1440"/>
      <c r="C10" s="1440"/>
      <c r="D10" s="1440"/>
      <c r="E10" s="1440"/>
      <c r="F10" s="1440"/>
      <c r="G10" s="1440"/>
      <c r="H10" s="1443"/>
      <c r="I10" s="1443"/>
      <c r="J10" s="1443"/>
      <c r="K10" s="1442"/>
    </row>
    <row r="11" spans="1:11" ht="16.5" customHeight="1" thickBot="1" x14ac:dyDescent="0.3">
      <c r="A11" s="1446">
        <v>1</v>
      </c>
      <c r="B11" s="1440" t="s">
        <v>3637</v>
      </c>
      <c r="C11" s="1440"/>
      <c r="D11" s="1447"/>
      <c r="E11" s="1448"/>
      <c r="F11" s="1447"/>
      <c r="G11" s="1448"/>
      <c r="H11" s="1447"/>
      <c r="I11" s="1447"/>
      <c r="J11" s="1447"/>
      <c r="K11" s="1434"/>
    </row>
    <row r="12" spans="1:11" x14ac:dyDescent="0.25">
      <c r="A12" s="1342"/>
      <c r="B12" s="1343" t="s">
        <v>3638</v>
      </c>
      <c r="C12" s="1344" t="s">
        <v>3639</v>
      </c>
      <c r="D12" s="1345"/>
      <c r="E12" s="1345" t="s">
        <v>3640</v>
      </c>
      <c r="F12" s="1345"/>
      <c r="G12" s="1346"/>
      <c r="H12" s="1345">
        <v>0</v>
      </c>
      <c r="I12" s="1345" t="s">
        <v>3641</v>
      </c>
      <c r="J12" s="1345" t="s">
        <v>3642</v>
      </c>
      <c r="K12" s="1347" t="s">
        <v>3643</v>
      </c>
    </row>
    <row r="13" spans="1:11" x14ac:dyDescent="0.25">
      <c r="A13" s="1348"/>
      <c r="B13" s="1349"/>
      <c r="C13" s="1350"/>
      <c r="D13" s="1351"/>
      <c r="E13" s="1351"/>
      <c r="F13" s="1351"/>
      <c r="G13" s="1346" t="s">
        <v>3629</v>
      </c>
      <c r="H13" s="1351"/>
      <c r="I13" s="1351"/>
      <c r="J13" s="1351"/>
      <c r="K13" s="1352"/>
    </row>
    <row r="14" spans="1:11" ht="15.75" thickBot="1" x14ac:dyDescent="0.3">
      <c r="A14" s="1353"/>
      <c r="B14" s="1354"/>
      <c r="C14" s="1355"/>
      <c r="D14" s="1356"/>
      <c r="E14" s="1356"/>
      <c r="F14" s="1356"/>
      <c r="G14" s="1346"/>
      <c r="H14" s="1356"/>
      <c r="I14" s="1356"/>
      <c r="J14" s="1356"/>
      <c r="K14" s="1357"/>
    </row>
    <row r="15" spans="1:11" x14ac:dyDescent="0.25">
      <c r="A15" s="1342"/>
      <c r="B15" s="1343" t="s">
        <v>3644</v>
      </c>
      <c r="C15" s="1344" t="s">
        <v>3645</v>
      </c>
      <c r="D15" s="1345"/>
      <c r="E15" s="1345" t="s">
        <v>3646</v>
      </c>
      <c r="F15" s="1345"/>
      <c r="G15" s="1345" t="s">
        <v>3629</v>
      </c>
      <c r="H15" s="1345">
        <v>0</v>
      </c>
      <c r="I15" s="1345" t="s">
        <v>3641</v>
      </c>
      <c r="J15" s="1345" t="s">
        <v>3642</v>
      </c>
      <c r="K15" s="1347" t="s">
        <v>3643</v>
      </c>
    </row>
    <row r="16" spans="1:11" ht="15.75" thickBot="1" x14ac:dyDescent="0.3">
      <c r="A16" s="1353"/>
      <c r="B16" s="1354"/>
      <c r="C16" s="1355"/>
      <c r="D16" s="1356"/>
      <c r="E16" s="1356"/>
      <c r="F16" s="1356"/>
      <c r="G16" s="1356"/>
      <c r="H16" s="1356"/>
      <c r="I16" s="1356"/>
      <c r="J16" s="1356"/>
      <c r="K16" s="1356"/>
    </row>
    <row r="17" spans="1:11" ht="15" customHeight="1" x14ac:dyDescent="0.25">
      <c r="A17" s="1342"/>
      <c r="B17" s="1343" t="s">
        <v>3647</v>
      </c>
      <c r="C17" s="1344" t="s">
        <v>397</v>
      </c>
      <c r="D17" s="1345"/>
      <c r="E17" s="1345" t="s">
        <v>3648</v>
      </c>
      <c r="F17" s="1345"/>
      <c r="G17" s="1345" t="s">
        <v>3629</v>
      </c>
      <c r="H17" s="1345" t="s">
        <v>3649</v>
      </c>
      <c r="I17" s="1345" t="s">
        <v>3641</v>
      </c>
      <c r="J17" s="1345" t="s">
        <v>3642</v>
      </c>
      <c r="K17" s="1347" t="s">
        <v>3650</v>
      </c>
    </row>
    <row r="18" spans="1:11" ht="15.75" thickBot="1" x14ac:dyDescent="0.3">
      <c r="A18" s="1353"/>
      <c r="B18" s="1354"/>
      <c r="C18" s="1355"/>
      <c r="D18" s="1356"/>
      <c r="E18" s="1356"/>
      <c r="F18" s="1356"/>
      <c r="G18" s="1356"/>
      <c r="H18" s="1356"/>
      <c r="I18" s="1356"/>
      <c r="J18" s="1356"/>
      <c r="K18" s="1357"/>
    </row>
    <row r="19" spans="1:11" ht="24.75" customHeight="1" thickBot="1" x14ac:dyDescent="0.3">
      <c r="A19" s="1446">
        <v>2</v>
      </c>
      <c r="B19" s="1440" t="s">
        <v>3651</v>
      </c>
      <c r="C19" s="1440"/>
      <c r="D19" s="1454"/>
      <c r="E19" s="1454"/>
      <c r="F19" s="1454"/>
      <c r="G19" s="1455"/>
      <c r="H19" s="1454"/>
      <c r="I19" s="1454"/>
      <c r="J19" s="1447"/>
      <c r="K19" s="1456"/>
    </row>
    <row r="20" spans="1:11" x14ac:dyDescent="0.25">
      <c r="A20" s="1342"/>
      <c r="B20" s="1343" t="s">
        <v>3638</v>
      </c>
      <c r="C20" s="1344" t="s">
        <v>3639</v>
      </c>
      <c r="D20" s="1345"/>
      <c r="E20" s="1345" t="s">
        <v>3640</v>
      </c>
      <c r="F20" s="1345"/>
      <c r="G20" s="1346"/>
      <c r="H20" s="1345">
        <v>0</v>
      </c>
      <c r="I20" s="1345" t="s">
        <v>3641</v>
      </c>
      <c r="J20" s="1345" t="s">
        <v>3642</v>
      </c>
      <c r="K20" s="1361" t="s">
        <v>3643</v>
      </c>
    </row>
    <row r="21" spans="1:11" x14ac:dyDescent="0.25">
      <c r="A21" s="1348"/>
      <c r="B21" s="1349"/>
      <c r="C21" s="1350"/>
      <c r="D21" s="1351"/>
      <c r="E21" s="1351"/>
      <c r="F21" s="1351"/>
      <c r="G21" s="1346" t="s">
        <v>3629</v>
      </c>
      <c r="H21" s="1351"/>
      <c r="I21" s="1351"/>
      <c r="J21" s="1351"/>
      <c r="K21" s="1362"/>
    </row>
    <row r="22" spans="1:11" ht="15.75" thickBot="1" x14ac:dyDescent="0.3">
      <c r="A22" s="1353"/>
      <c r="B22" s="1354"/>
      <c r="C22" s="1355"/>
      <c r="D22" s="1356"/>
      <c r="E22" s="1356"/>
      <c r="F22" s="1356"/>
      <c r="G22" s="1346"/>
      <c r="H22" s="1356"/>
      <c r="I22" s="1356"/>
      <c r="J22" s="1356"/>
      <c r="K22" s="1363"/>
    </row>
    <row r="23" spans="1:11" x14ac:dyDescent="0.25">
      <c r="A23" s="1342"/>
      <c r="B23" s="1343" t="s">
        <v>3644</v>
      </c>
      <c r="C23" s="1344" t="s">
        <v>3645</v>
      </c>
      <c r="D23" s="1345"/>
      <c r="E23" s="1345" t="s">
        <v>3646</v>
      </c>
      <c r="F23" s="1345"/>
      <c r="G23" s="1345" t="s">
        <v>3629</v>
      </c>
      <c r="H23" s="1345">
        <v>0</v>
      </c>
      <c r="I23" s="1345" t="s">
        <v>3641</v>
      </c>
      <c r="J23" s="1345" t="s">
        <v>3642</v>
      </c>
      <c r="K23" s="1347" t="s">
        <v>3643</v>
      </c>
    </row>
    <row r="24" spans="1:11" ht="15.75" thickBot="1" x14ac:dyDescent="0.3">
      <c r="A24" s="1353"/>
      <c r="B24" s="1354"/>
      <c r="C24" s="1355"/>
      <c r="D24" s="1356"/>
      <c r="E24" s="1356"/>
      <c r="F24" s="1356"/>
      <c r="G24" s="1356"/>
      <c r="H24" s="1356"/>
      <c r="I24" s="1356"/>
      <c r="J24" s="1356"/>
      <c r="K24" s="1356"/>
    </row>
    <row r="25" spans="1:11" x14ac:dyDescent="0.25">
      <c r="A25" s="1342"/>
      <c r="B25" s="1343" t="s">
        <v>3647</v>
      </c>
      <c r="C25" s="1344" t="s">
        <v>397</v>
      </c>
      <c r="D25" s="1345"/>
      <c r="E25" s="1345" t="s">
        <v>3648</v>
      </c>
      <c r="F25" s="1345"/>
      <c r="G25" s="1345" t="s">
        <v>3629</v>
      </c>
      <c r="H25" s="1345" t="s">
        <v>3649</v>
      </c>
      <c r="I25" s="1345" t="s">
        <v>3641</v>
      </c>
      <c r="J25" s="1345" t="s">
        <v>3642</v>
      </c>
      <c r="K25" s="1347" t="s">
        <v>3650</v>
      </c>
    </row>
    <row r="26" spans="1:11" ht="15.75" thickBot="1" x14ac:dyDescent="0.3">
      <c r="A26" s="1353"/>
      <c r="B26" s="1354"/>
      <c r="C26" s="1355"/>
      <c r="D26" s="1356"/>
      <c r="E26" s="1356"/>
      <c r="F26" s="1356"/>
      <c r="G26" s="1356"/>
      <c r="H26" s="1356"/>
      <c r="I26" s="1356"/>
      <c r="J26" s="1356"/>
      <c r="K26" s="1357"/>
    </row>
    <row r="27" spans="1:11" ht="25.5" customHeight="1" thickBot="1" x14ac:dyDescent="0.3">
      <c r="A27" s="1446">
        <v>3</v>
      </c>
      <c r="B27" s="1440" t="s">
        <v>3652</v>
      </c>
      <c r="C27" s="1440"/>
      <c r="D27" s="1454"/>
      <c r="E27" s="1454"/>
      <c r="F27" s="1454"/>
      <c r="G27" s="1455"/>
      <c r="H27" s="1454"/>
      <c r="I27" s="1454"/>
      <c r="J27" s="1447"/>
      <c r="K27" s="1456"/>
    </row>
    <row r="28" spans="1:11" ht="23.25" thickBot="1" x14ac:dyDescent="0.3">
      <c r="A28" s="1364"/>
      <c r="B28" s="1365" t="s">
        <v>3638</v>
      </c>
      <c r="C28" s="1366" t="s">
        <v>3639</v>
      </c>
      <c r="D28" s="1367"/>
      <c r="E28" s="1346" t="s">
        <v>3653</v>
      </c>
      <c r="F28" s="1346"/>
      <c r="G28" s="1368"/>
      <c r="H28" s="1369"/>
      <c r="I28" s="1367" t="s">
        <v>3641</v>
      </c>
      <c r="J28" s="1346" t="s">
        <v>3654</v>
      </c>
      <c r="K28" s="1346" t="s">
        <v>207</v>
      </c>
    </row>
    <row r="29" spans="1:11" ht="23.25" thickBot="1" x14ac:dyDescent="0.3">
      <c r="A29" s="1364"/>
      <c r="B29" s="1365" t="s">
        <v>3644</v>
      </c>
      <c r="C29" s="1366" t="s">
        <v>3655</v>
      </c>
      <c r="D29" s="1370"/>
      <c r="E29" s="1371" t="s">
        <v>3656</v>
      </c>
      <c r="F29" s="1371"/>
      <c r="G29" s="1372"/>
      <c r="H29" s="1373"/>
      <c r="I29" s="1370" t="s">
        <v>3641</v>
      </c>
      <c r="J29" s="1371" t="s">
        <v>3654</v>
      </c>
      <c r="K29" s="1371" t="s">
        <v>207</v>
      </c>
    </row>
    <row r="30" spans="1:11" ht="23.25" thickBot="1" x14ac:dyDescent="0.3">
      <c r="A30" s="1364"/>
      <c r="B30" s="1365" t="s">
        <v>3647</v>
      </c>
      <c r="C30" s="1366" t="s">
        <v>397</v>
      </c>
      <c r="D30" s="1370"/>
      <c r="E30" s="1371" t="s">
        <v>3648</v>
      </c>
      <c r="F30" s="1371"/>
      <c r="G30" s="1372"/>
      <c r="H30" s="1373"/>
      <c r="I30" s="1370" t="s">
        <v>3641</v>
      </c>
      <c r="J30" s="1374" t="s">
        <v>3654</v>
      </c>
      <c r="K30" s="1371" t="s">
        <v>207</v>
      </c>
    </row>
    <row r="31" spans="1:11" ht="28.5" customHeight="1" thickBot="1" x14ac:dyDescent="0.3">
      <c r="A31" s="1446">
        <v>4</v>
      </c>
      <c r="B31" s="1440" t="s">
        <v>3657</v>
      </c>
      <c r="C31" s="1440"/>
      <c r="D31" s="1454"/>
      <c r="E31" s="1454"/>
      <c r="F31" s="1454"/>
      <c r="G31" s="1455"/>
      <c r="H31" s="1454"/>
      <c r="I31" s="1454"/>
      <c r="J31" s="1447"/>
      <c r="K31" s="1456"/>
    </row>
    <row r="32" spans="1:11" ht="23.25" thickBot="1" x14ac:dyDescent="0.3">
      <c r="A32" s="1457"/>
      <c r="B32" s="1458" t="s">
        <v>3638</v>
      </c>
      <c r="C32" s="1459" t="s">
        <v>3658</v>
      </c>
      <c r="D32" s="1447"/>
      <c r="E32" s="1447"/>
      <c r="F32" s="1447"/>
      <c r="G32" s="1448"/>
      <c r="H32" s="1447"/>
      <c r="I32" s="1447"/>
      <c r="J32" s="1447"/>
      <c r="K32" s="1434"/>
    </row>
    <row r="33" spans="1:11" ht="23.25" thickBot="1" x14ac:dyDescent="0.3">
      <c r="A33" s="1364"/>
      <c r="B33" s="1365"/>
      <c r="C33" s="1375" t="s">
        <v>3659</v>
      </c>
      <c r="D33" s="1367"/>
      <c r="E33" s="1346" t="s">
        <v>3660</v>
      </c>
      <c r="F33" s="1346"/>
      <c r="G33" s="1368"/>
      <c r="H33" s="1369"/>
      <c r="I33" s="1367" t="s">
        <v>3641</v>
      </c>
      <c r="J33" s="1346" t="s">
        <v>3661</v>
      </c>
      <c r="K33" s="1346" t="s">
        <v>3662</v>
      </c>
    </row>
    <row r="34" spans="1:11" ht="23.25" thickBot="1" x14ac:dyDescent="0.3">
      <c r="A34" s="1364"/>
      <c r="B34" s="1365"/>
      <c r="C34" s="1375" t="s">
        <v>3663</v>
      </c>
      <c r="D34" s="1370"/>
      <c r="E34" s="1371" t="s">
        <v>3664</v>
      </c>
      <c r="F34" s="1371"/>
      <c r="G34" s="1372"/>
      <c r="H34" s="1373"/>
      <c r="I34" s="1370" t="s">
        <v>3641</v>
      </c>
      <c r="J34" s="1371" t="s">
        <v>3661</v>
      </c>
      <c r="K34" s="1371" t="s">
        <v>3662</v>
      </c>
    </row>
    <row r="35" spans="1:11" ht="57" thickBot="1" x14ac:dyDescent="0.3">
      <c r="A35" s="1376"/>
      <c r="B35" s="1365" t="s">
        <v>3644</v>
      </c>
      <c r="C35" s="1366" t="s">
        <v>3665</v>
      </c>
      <c r="D35" s="1377"/>
      <c r="E35" s="1371" t="s">
        <v>3666</v>
      </c>
      <c r="F35" s="1378"/>
      <c r="G35" s="1372"/>
      <c r="H35" s="1373"/>
      <c r="I35" s="1370" t="s">
        <v>3641</v>
      </c>
      <c r="J35" s="1371" t="s">
        <v>3661</v>
      </c>
      <c r="K35" s="1371" t="s">
        <v>3662</v>
      </c>
    </row>
    <row r="36" spans="1:11" ht="23.25" thickBot="1" x14ac:dyDescent="0.3">
      <c r="A36" s="1376"/>
      <c r="B36" s="1365" t="s">
        <v>3647</v>
      </c>
      <c r="C36" s="1366" t="s">
        <v>3667</v>
      </c>
      <c r="D36" s="1379"/>
      <c r="E36" s="1374" t="s">
        <v>3668</v>
      </c>
      <c r="F36" s="1360"/>
      <c r="G36" s="1380"/>
      <c r="H36" s="1381"/>
      <c r="I36" s="1382" t="s">
        <v>3641</v>
      </c>
      <c r="J36" s="1374" t="s">
        <v>3661</v>
      </c>
      <c r="K36" s="1374" t="s">
        <v>3669</v>
      </c>
    </row>
    <row r="37" spans="1:11" ht="45.75" thickBot="1" x14ac:dyDescent="0.3">
      <c r="A37" s="1376"/>
      <c r="B37" s="1365" t="s">
        <v>3670</v>
      </c>
      <c r="C37" s="1366" t="s">
        <v>3671</v>
      </c>
      <c r="D37" s="1383"/>
      <c r="E37" s="1384" t="s">
        <v>3666</v>
      </c>
      <c r="F37" s="1341"/>
      <c r="G37" s="1385"/>
      <c r="H37" s="1386"/>
      <c r="I37" s="1387" t="s">
        <v>3641</v>
      </c>
      <c r="J37" s="1384" t="s">
        <v>3661</v>
      </c>
      <c r="K37" s="1384" t="s">
        <v>3669</v>
      </c>
    </row>
    <row r="38" spans="1:11" ht="15.75" thickBot="1" x14ac:dyDescent="0.3">
      <c r="A38" s="1388"/>
      <c r="B38" s="1389"/>
      <c r="C38" s="1389"/>
      <c r="D38" s="1389"/>
      <c r="E38" s="1389"/>
      <c r="F38" s="1389"/>
      <c r="G38" s="1389"/>
      <c r="H38" s="1389"/>
      <c r="I38" s="1389"/>
      <c r="J38" s="1389"/>
      <c r="K38" s="1390"/>
    </row>
    <row r="39" spans="1:11" ht="16.5" customHeight="1" thickBot="1" x14ac:dyDescent="0.3">
      <c r="A39" s="1460">
        <v>5</v>
      </c>
      <c r="B39" s="1440" t="s">
        <v>3672</v>
      </c>
      <c r="C39" s="1440"/>
      <c r="D39" s="1454"/>
      <c r="E39" s="1454"/>
      <c r="F39" s="1454"/>
      <c r="G39" s="1455"/>
      <c r="H39" s="1454"/>
      <c r="I39" s="1454"/>
      <c r="J39" s="1454"/>
      <c r="K39" s="1456"/>
    </row>
    <row r="40" spans="1:11" ht="23.25" thickBot="1" x14ac:dyDescent="0.3">
      <c r="A40" s="1364"/>
      <c r="B40" s="1365" t="s">
        <v>3673</v>
      </c>
      <c r="C40" s="1366" t="s">
        <v>3674</v>
      </c>
      <c r="D40" s="1367"/>
      <c r="E40" s="1346" t="s">
        <v>3675</v>
      </c>
      <c r="F40" s="1346"/>
      <c r="G40" s="1346" t="s">
        <v>3676</v>
      </c>
      <c r="H40" s="1369" t="s">
        <v>3677</v>
      </c>
      <c r="I40" s="1367" t="s">
        <v>3641</v>
      </c>
      <c r="J40" s="1346" t="s">
        <v>3678</v>
      </c>
      <c r="K40" s="1392" t="s">
        <v>3679</v>
      </c>
    </row>
    <row r="41" spans="1:11" ht="23.25" thickBot="1" x14ac:dyDescent="0.3">
      <c r="A41" s="1364"/>
      <c r="B41" s="1365" t="s">
        <v>3680</v>
      </c>
      <c r="C41" s="1366" t="s">
        <v>397</v>
      </c>
      <c r="D41" s="1370"/>
      <c r="E41" s="1371" t="s">
        <v>3675</v>
      </c>
      <c r="F41" s="1371"/>
      <c r="G41" s="1371" t="s">
        <v>3676</v>
      </c>
      <c r="H41" s="1373" t="s">
        <v>3681</v>
      </c>
      <c r="I41" s="1370" t="s">
        <v>3641</v>
      </c>
      <c r="J41" s="1374" t="s">
        <v>3682</v>
      </c>
      <c r="K41" s="1393" t="s">
        <v>3679</v>
      </c>
    </row>
    <row r="42" spans="1:11" ht="24.75" customHeight="1" thickBot="1" x14ac:dyDescent="0.3">
      <c r="A42" s="1446">
        <v>6</v>
      </c>
      <c r="B42" s="1440" t="s">
        <v>3683</v>
      </c>
      <c r="C42" s="1440"/>
      <c r="D42" s="1454"/>
      <c r="E42" s="1454"/>
      <c r="F42" s="1454"/>
      <c r="G42" s="1455"/>
      <c r="H42" s="1454"/>
      <c r="I42" s="1454"/>
      <c r="J42" s="1447"/>
      <c r="K42" s="1456"/>
    </row>
    <row r="43" spans="1:11" ht="23.25" thickBot="1" x14ac:dyDescent="0.3">
      <c r="A43" s="1364"/>
      <c r="B43" s="1365" t="s">
        <v>3673</v>
      </c>
      <c r="C43" s="1366" t="s">
        <v>3674</v>
      </c>
      <c r="D43" s="1367"/>
      <c r="E43" s="1346" t="s">
        <v>3684</v>
      </c>
      <c r="F43" s="1346"/>
      <c r="G43" s="1368"/>
      <c r="H43" s="1369"/>
      <c r="I43" s="1367" t="s">
        <v>3641</v>
      </c>
      <c r="J43" s="1384" t="s">
        <v>3685</v>
      </c>
      <c r="K43" s="1346" t="s">
        <v>3686</v>
      </c>
    </row>
    <row r="44" spans="1:11" ht="16.5" customHeight="1" thickBot="1" x14ac:dyDescent="0.3">
      <c r="A44" s="1446">
        <v>7</v>
      </c>
      <c r="B44" s="1440" t="s">
        <v>3687</v>
      </c>
      <c r="C44" s="1440"/>
      <c r="D44" s="1454"/>
      <c r="E44" s="1454"/>
      <c r="F44" s="1454"/>
      <c r="G44" s="1455"/>
      <c r="H44" s="1454"/>
      <c r="I44" s="1454"/>
      <c r="J44" s="1447"/>
      <c r="K44" s="1456"/>
    </row>
    <row r="45" spans="1:11" ht="23.25" thickBot="1" x14ac:dyDescent="0.3">
      <c r="A45" s="1364"/>
      <c r="B45" s="1365" t="s">
        <v>3673</v>
      </c>
      <c r="C45" s="1366" t="s">
        <v>3639</v>
      </c>
      <c r="D45" s="1387"/>
      <c r="E45" s="1384" t="s">
        <v>3688</v>
      </c>
      <c r="F45" s="1384"/>
      <c r="G45" s="1385"/>
      <c r="H45" s="1369"/>
      <c r="I45" s="1387" t="s">
        <v>3641</v>
      </c>
      <c r="J45" s="1346" t="s">
        <v>3689</v>
      </c>
      <c r="K45" s="1346" t="s">
        <v>3690</v>
      </c>
    </row>
    <row r="46" spans="1:11" ht="23.25" thickBot="1" x14ac:dyDescent="0.3">
      <c r="A46" s="1364"/>
      <c r="B46" s="1365" t="s">
        <v>3680</v>
      </c>
      <c r="C46" s="1366" t="s">
        <v>420</v>
      </c>
      <c r="D46" s="1367"/>
      <c r="E46" s="1346" t="s">
        <v>3660</v>
      </c>
      <c r="F46" s="1346"/>
      <c r="G46" s="1368"/>
      <c r="H46" s="1373"/>
      <c r="I46" s="1367" t="s">
        <v>3641</v>
      </c>
      <c r="J46" s="1371" t="s">
        <v>3689</v>
      </c>
      <c r="K46" s="1371" t="s">
        <v>3690</v>
      </c>
    </row>
    <row r="47" spans="1:11" ht="23.25" thickBot="1" x14ac:dyDescent="0.3">
      <c r="A47" s="1364"/>
      <c r="B47" s="1365" t="s">
        <v>3647</v>
      </c>
      <c r="C47" s="1366" t="s">
        <v>397</v>
      </c>
      <c r="D47" s="1382"/>
      <c r="E47" s="1374" t="s">
        <v>3664</v>
      </c>
      <c r="F47" s="1374"/>
      <c r="G47" s="1380"/>
      <c r="H47" s="1380"/>
      <c r="I47" s="1374" t="s">
        <v>3641</v>
      </c>
      <c r="J47" s="1374" t="s">
        <v>3689</v>
      </c>
      <c r="K47" s="1374" t="s">
        <v>3690</v>
      </c>
    </row>
    <row r="48" spans="1:11" ht="15.75" thickBot="1" x14ac:dyDescent="0.3">
      <c r="A48" s="1439" t="s">
        <v>3691</v>
      </c>
      <c r="B48" s="1440"/>
      <c r="C48" s="1440"/>
      <c r="D48" s="1440"/>
      <c r="E48" s="1440"/>
      <c r="F48" s="1440"/>
      <c r="G48" s="1440"/>
      <c r="H48" s="1443"/>
      <c r="I48" s="1443"/>
      <c r="J48" s="1443"/>
      <c r="K48" s="1442"/>
    </row>
    <row r="49" spans="1:11" ht="24.75" customHeight="1" thickBot="1" x14ac:dyDescent="0.3">
      <c r="A49" s="1446">
        <v>1</v>
      </c>
      <c r="B49" s="1440" t="s">
        <v>3640</v>
      </c>
      <c r="C49" s="1440"/>
      <c r="D49" s="1447"/>
      <c r="E49" s="1448"/>
      <c r="F49" s="1447"/>
      <c r="G49" s="1448"/>
      <c r="H49" s="1447"/>
      <c r="I49" s="1447"/>
      <c r="J49" s="1447"/>
      <c r="K49" s="1434"/>
    </row>
    <row r="50" spans="1:11" ht="34.5" thickBot="1" x14ac:dyDescent="0.3">
      <c r="A50" s="1376"/>
      <c r="B50" s="1394" t="s">
        <v>3638</v>
      </c>
      <c r="C50" s="1366" t="s">
        <v>3692</v>
      </c>
      <c r="D50" s="1387"/>
      <c r="E50" s="1384" t="s">
        <v>3640</v>
      </c>
      <c r="F50" s="1384"/>
      <c r="G50" s="1385"/>
      <c r="H50" s="1395"/>
      <c r="I50" s="1396"/>
      <c r="J50" s="1346" t="s">
        <v>3693</v>
      </c>
      <c r="K50" s="1346" t="s">
        <v>3690</v>
      </c>
    </row>
    <row r="51" spans="1:11" ht="45.75" thickBot="1" x14ac:dyDescent="0.3">
      <c r="A51" s="1376"/>
      <c r="B51" s="1394" t="s">
        <v>3644</v>
      </c>
      <c r="C51" s="1366" t="s">
        <v>3694</v>
      </c>
      <c r="D51" s="1387"/>
      <c r="E51" s="1384" t="s">
        <v>3695</v>
      </c>
      <c r="F51" s="1384"/>
      <c r="G51" s="1385"/>
      <c r="H51" s="1397"/>
      <c r="I51" s="1377"/>
      <c r="J51" s="1371" t="s">
        <v>3693</v>
      </c>
      <c r="K51" s="1371" t="s">
        <v>207</v>
      </c>
    </row>
    <row r="52" spans="1:11" ht="34.5" thickBot="1" x14ac:dyDescent="0.3">
      <c r="A52" s="1376"/>
      <c r="B52" s="1394" t="s">
        <v>3647</v>
      </c>
      <c r="C52" s="1366" t="s">
        <v>3696</v>
      </c>
      <c r="D52" s="1387"/>
      <c r="E52" s="1384" t="s">
        <v>3640</v>
      </c>
      <c r="F52" s="1384"/>
      <c r="G52" s="1385"/>
      <c r="H52" s="1397"/>
      <c r="I52" s="1377"/>
      <c r="J52" s="1371" t="s">
        <v>3693</v>
      </c>
      <c r="K52" s="1371" t="s">
        <v>207</v>
      </c>
    </row>
    <row r="53" spans="1:11" ht="45.75" thickBot="1" x14ac:dyDescent="0.3">
      <c r="A53" s="1376"/>
      <c r="B53" s="1394" t="s">
        <v>3670</v>
      </c>
      <c r="C53" s="1366" t="s">
        <v>3697</v>
      </c>
      <c r="D53" s="1387"/>
      <c r="E53" s="1384" t="s">
        <v>3698</v>
      </c>
      <c r="F53" s="1384"/>
      <c r="G53" s="1385"/>
      <c r="H53" s="1397"/>
      <c r="I53" s="1377"/>
      <c r="J53" s="1371" t="s">
        <v>3693</v>
      </c>
      <c r="K53" s="1371" t="s">
        <v>207</v>
      </c>
    </row>
    <row r="54" spans="1:11" ht="23.25" thickBot="1" x14ac:dyDescent="0.3">
      <c r="A54" s="1376"/>
      <c r="B54" s="1394" t="s">
        <v>3699</v>
      </c>
      <c r="C54" s="1366" t="s">
        <v>3700</v>
      </c>
      <c r="D54" s="1387"/>
      <c r="E54" s="1384" t="s">
        <v>3701</v>
      </c>
      <c r="F54" s="1384"/>
      <c r="G54" s="1385"/>
      <c r="H54" s="1397"/>
      <c r="I54" s="1377"/>
      <c r="J54" s="1374" t="s">
        <v>3693</v>
      </c>
      <c r="K54" s="1371" t="s">
        <v>207</v>
      </c>
    </row>
    <row r="55" spans="1:11" ht="24.75" customHeight="1" thickBot="1" x14ac:dyDescent="0.3">
      <c r="A55" s="1337">
        <v>2</v>
      </c>
      <c r="B55" s="1338" t="s">
        <v>3702</v>
      </c>
      <c r="C55" s="1338"/>
      <c r="D55" s="1339"/>
      <c r="E55" s="1340"/>
      <c r="F55" s="1339"/>
      <c r="G55" s="1340"/>
      <c r="H55" s="1358"/>
      <c r="I55" s="1358"/>
      <c r="J55" s="1339"/>
      <c r="K55" s="1360"/>
    </row>
    <row r="56" spans="1:11" ht="34.5" thickBot="1" x14ac:dyDescent="0.3">
      <c r="A56" s="1376"/>
      <c r="B56" s="1394" t="s">
        <v>3638</v>
      </c>
      <c r="C56" s="1366" t="s">
        <v>3703</v>
      </c>
      <c r="D56" s="1387"/>
      <c r="E56" s="1384" t="s">
        <v>3704</v>
      </c>
      <c r="F56" s="1384"/>
      <c r="G56" s="1385"/>
      <c r="H56" s="1395"/>
      <c r="I56" s="1396"/>
      <c r="J56" s="1346" t="s">
        <v>3642</v>
      </c>
      <c r="K56" s="1346" t="s">
        <v>3686</v>
      </c>
    </row>
    <row r="57" spans="1:11" ht="34.5" thickBot="1" x14ac:dyDescent="0.3">
      <c r="A57" s="1376"/>
      <c r="B57" s="1394" t="s">
        <v>3644</v>
      </c>
      <c r="C57" s="1366" t="s">
        <v>3705</v>
      </c>
      <c r="D57" s="1387"/>
      <c r="E57" s="1384" t="s">
        <v>3704</v>
      </c>
      <c r="F57" s="1384"/>
      <c r="G57" s="1385"/>
      <c r="H57" s="1397"/>
      <c r="I57" s="1377"/>
      <c r="J57" s="1371" t="s">
        <v>3642</v>
      </c>
      <c r="K57" s="1371" t="s">
        <v>3686</v>
      </c>
    </row>
    <row r="58" spans="1:11" ht="45.75" thickBot="1" x14ac:dyDescent="0.3">
      <c r="A58" s="1376"/>
      <c r="B58" s="1394" t="s">
        <v>3647</v>
      </c>
      <c r="C58" s="1366" t="s">
        <v>3706</v>
      </c>
      <c r="D58" s="1387"/>
      <c r="E58" s="1384" t="s">
        <v>3704</v>
      </c>
      <c r="F58" s="1384"/>
      <c r="G58" s="1385"/>
      <c r="H58" s="1358"/>
      <c r="I58" s="1379"/>
      <c r="J58" s="1374" t="s">
        <v>3642</v>
      </c>
      <c r="K58" s="1374" t="s">
        <v>3686</v>
      </c>
    </row>
    <row r="59" spans="1:11" ht="45.75" thickBot="1" x14ac:dyDescent="0.3">
      <c r="A59" s="1376"/>
      <c r="B59" s="1394" t="s">
        <v>3670</v>
      </c>
      <c r="C59" s="1366" t="s">
        <v>3707</v>
      </c>
      <c r="D59" s="1387"/>
      <c r="E59" s="1384" t="s">
        <v>3708</v>
      </c>
      <c r="F59" s="1384"/>
      <c r="G59" s="1385"/>
      <c r="H59" s="1339"/>
      <c r="I59" s="1383"/>
      <c r="J59" s="1384" t="s">
        <v>3642</v>
      </c>
      <c r="K59" s="1384" t="s">
        <v>3686</v>
      </c>
    </row>
    <row r="60" spans="1:11" ht="15.75" thickBot="1" x14ac:dyDescent="0.3">
      <c r="A60" s="1388"/>
      <c r="B60" s="1389"/>
      <c r="C60" s="1389"/>
      <c r="D60" s="1389"/>
      <c r="E60" s="1389"/>
      <c r="F60" s="1389"/>
      <c r="G60" s="1389"/>
      <c r="H60" s="1389"/>
      <c r="I60" s="1389"/>
      <c r="J60" s="1389"/>
      <c r="K60" s="1390"/>
    </row>
    <row r="61" spans="1:11" ht="15.75" thickBot="1" x14ac:dyDescent="0.3">
      <c r="A61" s="1391">
        <v>3</v>
      </c>
      <c r="B61" s="1338" t="s">
        <v>154</v>
      </c>
      <c r="C61" s="1338"/>
      <c r="D61" s="1358"/>
      <c r="E61" s="1359"/>
      <c r="F61" s="1358"/>
      <c r="G61" s="1359"/>
      <c r="H61" s="1358"/>
      <c r="I61" s="1358"/>
      <c r="J61" s="1358"/>
      <c r="K61" s="1360"/>
    </row>
    <row r="62" spans="1:11" ht="23.25" thickBot="1" x14ac:dyDescent="0.3">
      <c r="A62" s="1376"/>
      <c r="B62" s="1394" t="s">
        <v>3673</v>
      </c>
      <c r="C62" s="1366" t="s">
        <v>3709</v>
      </c>
      <c r="D62" s="1387"/>
      <c r="E62" s="1384" t="s">
        <v>3710</v>
      </c>
      <c r="F62" s="1384"/>
      <c r="G62" s="1384" t="s">
        <v>3676</v>
      </c>
      <c r="H62" s="1395" t="s">
        <v>3677</v>
      </c>
      <c r="I62" s="1396" t="s">
        <v>3711</v>
      </c>
      <c r="J62" s="1346" t="s">
        <v>3678</v>
      </c>
      <c r="K62" s="1392" t="s">
        <v>3712</v>
      </c>
    </row>
    <row r="63" spans="1:11" ht="34.5" thickBot="1" x14ac:dyDescent="0.3">
      <c r="A63" s="1376"/>
      <c r="B63" s="1394" t="s">
        <v>3680</v>
      </c>
      <c r="C63" s="1366" t="s">
        <v>3713</v>
      </c>
      <c r="D63" s="1387"/>
      <c r="E63" s="1384" t="s">
        <v>3710</v>
      </c>
      <c r="F63" s="1384"/>
      <c r="G63" s="1385"/>
      <c r="H63" s="1358"/>
      <c r="I63" s="1379"/>
      <c r="J63" s="1374" t="s">
        <v>3678</v>
      </c>
      <c r="K63" s="1374" t="s">
        <v>3714</v>
      </c>
    </row>
    <row r="64" spans="1:11" ht="15.75" thickBot="1" x14ac:dyDescent="0.3">
      <c r="A64" s="1398"/>
      <c r="B64" s="1399"/>
      <c r="C64" s="1399"/>
      <c r="D64" s="1399"/>
      <c r="E64" s="1399"/>
      <c r="F64" s="1399"/>
      <c r="G64" s="1399"/>
      <c r="H64" s="1399"/>
      <c r="I64" s="1399"/>
      <c r="J64" s="1399"/>
      <c r="K64" s="1400"/>
    </row>
    <row r="65" spans="1:11" ht="15.75" thickBot="1" x14ac:dyDescent="0.3">
      <c r="A65" s="1439" t="s">
        <v>3715</v>
      </c>
      <c r="B65" s="1440"/>
      <c r="C65" s="1440"/>
      <c r="D65" s="1440"/>
      <c r="E65" s="1440"/>
      <c r="F65" s="1440"/>
      <c r="G65" s="1440"/>
      <c r="H65" s="1444"/>
      <c r="I65" s="1444"/>
      <c r="J65" s="1444"/>
      <c r="K65" s="1445"/>
    </row>
    <row r="66" spans="1:11" ht="15.75" thickBot="1" x14ac:dyDescent="0.3">
      <c r="A66" s="1439" t="s">
        <v>3636</v>
      </c>
      <c r="B66" s="1440"/>
      <c r="C66" s="1440"/>
      <c r="D66" s="1440"/>
      <c r="E66" s="1440"/>
      <c r="F66" s="1440"/>
      <c r="G66" s="1440"/>
      <c r="H66" s="1443"/>
      <c r="I66" s="1443"/>
      <c r="J66" s="1443"/>
      <c r="K66" s="1442"/>
    </row>
    <row r="67" spans="1:11" ht="21" customHeight="1" thickBot="1" x14ac:dyDescent="0.3">
      <c r="A67" s="1446">
        <v>1</v>
      </c>
      <c r="B67" s="1440" t="s">
        <v>3716</v>
      </c>
      <c r="C67" s="1440"/>
      <c r="D67" s="1447"/>
      <c r="E67" s="1448"/>
      <c r="F67" s="1447"/>
      <c r="G67" s="1448"/>
      <c r="H67" s="1447"/>
      <c r="I67" s="1447"/>
      <c r="J67" s="1447"/>
      <c r="K67" s="1434"/>
    </row>
    <row r="68" spans="1:11" ht="23.25" thickBot="1" x14ac:dyDescent="0.3">
      <c r="A68" s="1364"/>
      <c r="B68" s="1365" t="s">
        <v>3638</v>
      </c>
      <c r="C68" s="1366" t="s">
        <v>3717</v>
      </c>
      <c r="D68" s="1367"/>
      <c r="E68" s="1346" t="s">
        <v>3718</v>
      </c>
      <c r="F68" s="1346"/>
      <c r="G68" s="1346" t="s">
        <v>3629</v>
      </c>
      <c r="H68" s="1369" t="s">
        <v>3719</v>
      </c>
      <c r="I68" s="1367" t="s">
        <v>3641</v>
      </c>
      <c r="J68" s="1346" t="s">
        <v>3720</v>
      </c>
      <c r="K68" s="1392" t="s">
        <v>3721</v>
      </c>
    </row>
    <row r="69" spans="1:11" ht="42" customHeight="1" x14ac:dyDescent="0.25">
      <c r="A69" s="1342"/>
      <c r="B69" s="1343" t="s">
        <v>3644</v>
      </c>
      <c r="C69" s="1344" t="s">
        <v>3722</v>
      </c>
      <c r="D69" s="1345"/>
      <c r="E69" s="1345" t="s">
        <v>3723</v>
      </c>
      <c r="F69" s="1345"/>
      <c r="G69" s="1401"/>
      <c r="H69" s="1345"/>
      <c r="I69" s="1345" t="s">
        <v>3641</v>
      </c>
      <c r="J69" s="1345" t="s">
        <v>3720</v>
      </c>
      <c r="K69" s="1345" t="s">
        <v>207</v>
      </c>
    </row>
    <row r="70" spans="1:11" ht="15.75" thickBot="1" x14ac:dyDescent="0.3">
      <c r="A70" s="1353"/>
      <c r="B70" s="1354"/>
      <c r="C70" s="1355"/>
      <c r="D70" s="1356"/>
      <c r="E70" s="1356"/>
      <c r="F70" s="1356"/>
      <c r="G70" s="1402"/>
      <c r="H70" s="1356"/>
      <c r="I70" s="1356"/>
      <c r="J70" s="1356"/>
      <c r="K70" s="1356"/>
    </row>
    <row r="71" spans="1:11" ht="50.25" customHeight="1" x14ac:dyDescent="0.25">
      <c r="A71" s="1342"/>
      <c r="B71" s="1343" t="s">
        <v>3647</v>
      </c>
      <c r="C71" s="1344" t="s">
        <v>3724</v>
      </c>
      <c r="D71" s="1345"/>
      <c r="E71" s="1345" t="s">
        <v>3723</v>
      </c>
      <c r="F71" s="1345"/>
      <c r="G71" s="1401"/>
      <c r="H71" s="1345"/>
      <c r="I71" s="1345" t="s">
        <v>3641</v>
      </c>
      <c r="J71" s="1345" t="s">
        <v>3720</v>
      </c>
      <c r="K71" s="1345" t="s">
        <v>207</v>
      </c>
    </row>
    <row r="72" spans="1:11" ht="15.75" thickBot="1" x14ac:dyDescent="0.3">
      <c r="A72" s="1353"/>
      <c r="B72" s="1354"/>
      <c r="C72" s="1355"/>
      <c r="D72" s="1356"/>
      <c r="E72" s="1356"/>
      <c r="F72" s="1356"/>
      <c r="G72" s="1402"/>
      <c r="H72" s="1356"/>
      <c r="I72" s="1356"/>
      <c r="J72" s="1356"/>
      <c r="K72" s="1356"/>
    </row>
    <row r="73" spans="1:11" ht="50.25" customHeight="1" x14ac:dyDescent="0.25">
      <c r="A73" s="1342"/>
      <c r="B73" s="1343" t="s">
        <v>3670</v>
      </c>
      <c r="C73" s="1344" t="s">
        <v>3725</v>
      </c>
      <c r="D73" s="1345"/>
      <c r="E73" s="1345" t="s">
        <v>3723</v>
      </c>
      <c r="F73" s="1345"/>
      <c r="G73" s="1401"/>
      <c r="H73" s="1345"/>
      <c r="I73" s="1345" t="s">
        <v>3641</v>
      </c>
      <c r="J73" s="1345" t="s">
        <v>3720</v>
      </c>
      <c r="K73" s="1345" t="s">
        <v>207</v>
      </c>
    </row>
    <row r="74" spans="1:11" ht="15.75" thickBot="1" x14ac:dyDescent="0.3">
      <c r="A74" s="1353"/>
      <c r="B74" s="1354"/>
      <c r="C74" s="1355"/>
      <c r="D74" s="1356"/>
      <c r="E74" s="1356"/>
      <c r="F74" s="1356"/>
      <c r="G74" s="1402"/>
      <c r="H74" s="1356"/>
      <c r="I74" s="1356"/>
      <c r="J74" s="1356"/>
      <c r="K74" s="1356"/>
    </row>
    <row r="75" spans="1:11" ht="50.25" customHeight="1" x14ac:dyDescent="0.25">
      <c r="A75" s="1342"/>
      <c r="B75" s="1343" t="s">
        <v>3699</v>
      </c>
      <c r="C75" s="1344" t="s">
        <v>3726</v>
      </c>
      <c r="D75" s="1345"/>
      <c r="E75" s="1345"/>
      <c r="F75" s="1345"/>
      <c r="G75" s="1401"/>
      <c r="H75" s="1345"/>
      <c r="I75" s="1345" t="s">
        <v>3641</v>
      </c>
      <c r="J75" s="1345" t="s">
        <v>3727</v>
      </c>
      <c r="K75" s="1345" t="s">
        <v>207</v>
      </c>
    </row>
    <row r="76" spans="1:11" ht="15.75" thickBot="1" x14ac:dyDescent="0.3">
      <c r="A76" s="1353"/>
      <c r="B76" s="1354"/>
      <c r="C76" s="1355"/>
      <c r="D76" s="1356"/>
      <c r="E76" s="1356"/>
      <c r="F76" s="1356"/>
      <c r="G76" s="1402"/>
      <c r="H76" s="1356"/>
      <c r="I76" s="1356"/>
      <c r="J76" s="1356"/>
      <c r="K76" s="1356"/>
    </row>
    <row r="77" spans="1:11" ht="57" thickBot="1" x14ac:dyDescent="0.3">
      <c r="A77" s="1364"/>
      <c r="B77" s="1365" t="s">
        <v>3728</v>
      </c>
      <c r="C77" s="1366" t="s">
        <v>3729</v>
      </c>
      <c r="D77" s="1387"/>
      <c r="E77" s="1384"/>
      <c r="F77" s="1384"/>
      <c r="G77" s="1385"/>
      <c r="H77" s="1386"/>
      <c r="I77" s="1387"/>
      <c r="J77" s="1384" t="s">
        <v>3720</v>
      </c>
      <c r="K77" s="1384" t="s">
        <v>207</v>
      </c>
    </row>
    <row r="78" spans="1:11" ht="68.25" thickBot="1" x14ac:dyDescent="0.3">
      <c r="A78" s="1364"/>
      <c r="B78" s="1365" t="s">
        <v>3730</v>
      </c>
      <c r="C78" s="1366" t="s">
        <v>3731</v>
      </c>
      <c r="D78" s="1387"/>
      <c r="E78" s="1384"/>
      <c r="F78" s="1384"/>
      <c r="G78" s="1385"/>
      <c r="H78" s="1386"/>
      <c r="I78" s="1387"/>
      <c r="J78" s="1384" t="s">
        <v>3720</v>
      </c>
      <c r="K78" s="1384" t="s">
        <v>207</v>
      </c>
    </row>
    <row r="79" spans="1:11" ht="15.75" thickBot="1" x14ac:dyDescent="0.3">
      <c r="A79" s="1439" t="s">
        <v>3691</v>
      </c>
      <c r="B79" s="1440"/>
      <c r="C79" s="1440"/>
      <c r="D79" s="1440"/>
      <c r="E79" s="1440"/>
      <c r="F79" s="1440"/>
      <c r="G79" s="1440"/>
      <c r="H79" s="1443"/>
      <c r="I79" s="1443"/>
      <c r="J79" s="1443"/>
      <c r="K79" s="1442"/>
    </row>
    <row r="80" spans="1:11" ht="44.25" customHeight="1" thickBot="1" x14ac:dyDescent="0.3">
      <c r="A80" s="1364">
        <v>1</v>
      </c>
      <c r="B80" s="1403" t="s">
        <v>3732</v>
      </c>
      <c r="C80" s="1404"/>
      <c r="D80" s="1346"/>
      <c r="E80" s="1346" t="s">
        <v>3733</v>
      </c>
      <c r="F80" s="1346"/>
      <c r="G80" s="1368"/>
      <c r="H80" s="1395"/>
      <c r="I80" s="1396"/>
      <c r="J80" s="1346" t="s">
        <v>3734</v>
      </c>
      <c r="K80" s="1346" t="s">
        <v>3662</v>
      </c>
    </row>
    <row r="81" spans="1:11" ht="44.25" customHeight="1" thickBot="1" x14ac:dyDescent="0.3">
      <c r="A81" s="1364">
        <v>2</v>
      </c>
      <c r="B81" s="1403" t="s">
        <v>3735</v>
      </c>
      <c r="C81" s="1404"/>
      <c r="D81" s="1371"/>
      <c r="E81" s="1371" t="s">
        <v>3733</v>
      </c>
      <c r="F81" s="1371"/>
      <c r="G81" s="1372"/>
      <c r="H81" s="1397"/>
      <c r="I81" s="1377"/>
      <c r="J81" s="1371" t="s">
        <v>3734</v>
      </c>
      <c r="K81" s="1371" t="s">
        <v>3669</v>
      </c>
    </row>
    <row r="82" spans="1:11" ht="44.25" customHeight="1" thickBot="1" x14ac:dyDescent="0.3">
      <c r="A82" s="1364">
        <v>3</v>
      </c>
      <c r="B82" s="1403" t="s">
        <v>3736</v>
      </c>
      <c r="C82" s="1404"/>
      <c r="D82" s="1374"/>
      <c r="E82" s="1374" t="s">
        <v>3733</v>
      </c>
      <c r="F82" s="1374"/>
      <c r="G82" s="1380"/>
      <c r="H82" s="1358"/>
      <c r="I82" s="1379"/>
      <c r="J82" s="1374" t="s">
        <v>3737</v>
      </c>
      <c r="K82" s="1374" t="s">
        <v>3662</v>
      </c>
    </row>
    <row r="83" spans="1:11" ht="15.75" thickBot="1" x14ac:dyDescent="0.3">
      <c r="A83" s="1439" t="s">
        <v>3738</v>
      </c>
      <c r="B83" s="1440"/>
      <c r="C83" s="1440"/>
      <c r="D83" s="1440"/>
      <c r="E83" s="1440"/>
      <c r="F83" s="1440"/>
      <c r="G83" s="1449"/>
      <c r="H83" s="1450"/>
      <c r="I83" s="1450"/>
      <c r="J83" s="1450"/>
      <c r="K83" s="1442"/>
    </row>
    <row r="84" spans="1:11" ht="15.75" thickBot="1" x14ac:dyDescent="0.3">
      <c r="A84" s="1451" t="s">
        <v>3636</v>
      </c>
      <c r="B84" s="1452"/>
      <c r="C84" s="1452"/>
      <c r="D84" s="1452"/>
      <c r="E84" s="1452"/>
      <c r="F84" s="1452"/>
      <c r="G84" s="1452"/>
      <c r="H84" s="1452"/>
      <c r="I84" s="1452"/>
      <c r="J84" s="1452"/>
      <c r="K84" s="1453"/>
    </row>
    <row r="85" spans="1:11" ht="15.75" thickBot="1" x14ac:dyDescent="0.3">
      <c r="A85" s="1446">
        <v>1</v>
      </c>
      <c r="B85" s="1440" t="s">
        <v>3739</v>
      </c>
      <c r="C85" s="1440"/>
      <c r="D85" s="1447"/>
      <c r="E85" s="1448"/>
      <c r="F85" s="1447"/>
      <c r="G85" s="1448"/>
      <c r="H85" s="1447"/>
      <c r="I85" s="1447"/>
      <c r="J85" s="1447"/>
      <c r="K85" s="1434"/>
    </row>
    <row r="86" spans="1:11" ht="23.25" thickBot="1" x14ac:dyDescent="0.3">
      <c r="A86" s="1364"/>
      <c r="B86" s="1365" t="s">
        <v>3638</v>
      </c>
      <c r="C86" s="1405" t="s">
        <v>3740</v>
      </c>
      <c r="D86" s="1384"/>
      <c r="E86" s="1384"/>
      <c r="F86" s="1384"/>
      <c r="G86" s="1385"/>
      <c r="H86" s="1384"/>
      <c r="I86" s="1384" t="s">
        <v>3641</v>
      </c>
      <c r="J86" s="1384" t="s">
        <v>3741</v>
      </c>
      <c r="K86" s="1384" t="s">
        <v>3669</v>
      </c>
    </row>
    <row r="87" spans="1:11" ht="15.75" thickBot="1" x14ac:dyDescent="0.3">
      <c r="A87" s="1364"/>
      <c r="B87" s="1365" t="s">
        <v>3644</v>
      </c>
      <c r="C87" s="1405" t="s">
        <v>3742</v>
      </c>
      <c r="D87" s="1384"/>
      <c r="E87" s="1384"/>
      <c r="F87" s="1384"/>
      <c r="G87" s="1385"/>
      <c r="H87" s="1384"/>
      <c r="I87" s="1384" t="s">
        <v>3641</v>
      </c>
      <c r="J87" s="1384" t="s">
        <v>3741</v>
      </c>
      <c r="K87" s="1384" t="s">
        <v>3669</v>
      </c>
    </row>
  </sheetData>
  <mergeCells count="143">
    <mergeCell ref="B85:C85"/>
    <mergeCell ref="A79:G79"/>
    <mergeCell ref="B80:C80"/>
    <mergeCell ref="B81:C81"/>
    <mergeCell ref="B82:C82"/>
    <mergeCell ref="A83:G83"/>
    <mergeCell ref="A84:K84"/>
    <mergeCell ref="F75:F76"/>
    <mergeCell ref="G75:G76"/>
    <mergeCell ref="H75:H76"/>
    <mergeCell ref="I75:I76"/>
    <mergeCell ref="J75:J76"/>
    <mergeCell ref="K75:K76"/>
    <mergeCell ref="G73:G74"/>
    <mergeCell ref="H73:H74"/>
    <mergeCell ref="I73:I74"/>
    <mergeCell ref="J73:J74"/>
    <mergeCell ref="K73:K74"/>
    <mergeCell ref="A75:A76"/>
    <mergeCell ref="B75:B76"/>
    <mergeCell ref="C75:C76"/>
    <mergeCell ref="D75:D76"/>
    <mergeCell ref="E75:E76"/>
    <mergeCell ref="A73:A74"/>
    <mergeCell ref="B73:B74"/>
    <mergeCell ref="C73:C74"/>
    <mergeCell ref="D73:D74"/>
    <mergeCell ref="E73:E74"/>
    <mergeCell ref="F73:F74"/>
    <mergeCell ref="F71:F72"/>
    <mergeCell ref="G71:G72"/>
    <mergeCell ref="H71:H72"/>
    <mergeCell ref="I71:I72"/>
    <mergeCell ref="J71:J72"/>
    <mergeCell ref="K71:K72"/>
    <mergeCell ref="G69:G70"/>
    <mergeCell ref="H69:H70"/>
    <mergeCell ref="I69:I70"/>
    <mergeCell ref="J69:J70"/>
    <mergeCell ref="K69:K70"/>
    <mergeCell ref="A71:A72"/>
    <mergeCell ref="B71:B72"/>
    <mergeCell ref="C71:C72"/>
    <mergeCell ref="D71:D72"/>
    <mergeCell ref="E71:E72"/>
    <mergeCell ref="A69:A70"/>
    <mergeCell ref="B69:B70"/>
    <mergeCell ref="C69:C70"/>
    <mergeCell ref="D69:D70"/>
    <mergeCell ref="E69:E70"/>
    <mergeCell ref="F69:F70"/>
    <mergeCell ref="B49:C49"/>
    <mergeCell ref="B55:C55"/>
    <mergeCell ref="B61:C61"/>
    <mergeCell ref="A65:G65"/>
    <mergeCell ref="A66:G66"/>
    <mergeCell ref="B67:C67"/>
    <mergeCell ref="B27:C27"/>
    <mergeCell ref="B31:C31"/>
    <mergeCell ref="B39:C39"/>
    <mergeCell ref="B42:C42"/>
    <mergeCell ref="B44:C44"/>
    <mergeCell ref="A48:G4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H20:H22"/>
    <mergeCell ref="I20:I22"/>
    <mergeCell ref="J20:J22"/>
    <mergeCell ref="K20:K22"/>
    <mergeCell ref="A23:A24"/>
    <mergeCell ref="B23:B24"/>
    <mergeCell ref="C23:C24"/>
    <mergeCell ref="D23:D24"/>
    <mergeCell ref="E23:E24"/>
    <mergeCell ref="F23:F24"/>
    <mergeCell ref="A20:A22"/>
    <mergeCell ref="B20:B22"/>
    <mergeCell ref="C20:C22"/>
    <mergeCell ref="D20:D22"/>
    <mergeCell ref="E20:E22"/>
    <mergeCell ref="F20:F22"/>
    <mergeCell ref="G17:G18"/>
    <mergeCell ref="H17:H18"/>
    <mergeCell ref="I17:I18"/>
    <mergeCell ref="J17:J18"/>
    <mergeCell ref="K17:K18"/>
    <mergeCell ref="B19:C19"/>
    <mergeCell ref="A17:A18"/>
    <mergeCell ref="B17:B18"/>
    <mergeCell ref="C17:C18"/>
    <mergeCell ref="D17:D18"/>
    <mergeCell ref="E17:E18"/>
    <mergeCell ref="F17:F18"/>
    <mergeCell ref="F15:F16"/>
    <mergeCell ref="G15:G16"/>
    <mergeCell ref="H15:H16"/>
    <mergeCell ref="I15:I16"/>
    <mergeCell ref="J15:J16"/>
    <mergeCell ref="K15:K16"/>
    <mergeCell ref="F12:F14"/>
    <mergeCell ref="H12:H14"/>
    <mergeCell ref="I12:I14"/>
    <mergeCell ref="J12:J14"/>
    <mergeCell ref="K12:K14"/>
    <mergeCell ref="A15:A16"/>
    <mergeCell ref="B15:B16"/>
    <mergeCell ref="C15:C16"/>
    <mergeCell ref="D15:D16"/>
    <mergeCell ref="E15:E16"/>
    <mergeCell ref="D7:E7"/>
    <mergeCell ref="F7:G7"/>
    <mergeCell ref="A9:G9"/>
    <mergeCell ref="A10:G10"/>
    <mergeCell ref="B11:C11"/>
    <mergeCell ref="A12:A14"/>
    <mergeCell ref="B12:B14"/>
    <mergeCell ref="C12:C14"/>
    <mergeCell ref="D12:D14"/>
    <mergeCell ref="E12:E14"/>
    <mergeCell ref="A1:K1"/>
    <mergeCell ref="A2:K2"/>
    <mergeCell ref="A3:K3"/>
    <mergeCell ref="A4:K4"/>
    <mergeCell ref="A5:K5"/>
    <mergeCell ref="A6:C8"/>
    <mergeCell ref="D6:G6"/>
    <mergeCell ref="H6:I6"/>
    <mergeCell ref="J6:J8"/>
    <mergeCell ref="K6:K8"/>
  </mergeCells>
  <hyperlinks>
    <hyperlink ref="K68" r:id="rId1"/>
    <hyperlink ref="K62" r:id="rId2"/>
    <hyperlink ref="K17" r:id="rId3" display="http://ieeagssistemas.org.mx/Transparencia/detalles/imagenes/finanzas/gastosIEE/Diciplinarios/2021/4_Balance_Presupuestario4.pdf"/>
    <hyperlink ref="K25" r:id="rId4" display="http://ieeagssistemas.org.mx/Transparencia/detalles/imagenes/finanzas/gastosIEE/Diciplinarios/2021/4_Balance_Presupuestario4.pdf"/>
    <hyperlink ref="K40" r:id="rId5"/>
    <hyperlink ref="K41" r:id="rId6"/>
    <hyperlink ref="K12" r:id="rId7" display="https://drive.google.com/file/d/1kUnu3f9cvnUF-BdFcU2qt5uSmhFxXMgX/view?usp=sharing"/>
    <hyperlink ref="K12:K14" r:id="rId8" display="PPTO EGRESOS"/>
    <hyperlink ref="K15" r:id="rId9" display="https://drive.google.com/file/d/1kUnu3f9cvnUF-BdFcU2qt5uSmhFxXMgX/view?usp=sharing"/>
    <hyperlink ref="K17:K18" r:id="rId10" display="FORMATO 4 LDF"/>
    <hyperlink ref="K25:K26" r:id="rId11" display="FORMATO 4 LDF"/>
    <hyperlink ref="K20" r:id="rId12" display="https://drive.google.com/file/d/1kUnu3f9cvnUF-BdFcU2qt5uSmhFxXMgX/view?usp=sharing"/>
    <hyperlink ref="K23" r:id="rId13" display="https://drive.google.com/file/d/1kUnu3f9cvnUF-BdFcU2qt5uSmhFxXMgX/view?usp=sharing"/>
    <hyperlink ref="K20:K22" r:id="rId14" display="PPTO EGRESO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9"/>
  <sheetViews>
    <sheetView showGridLines="0" workbookViewId="0">
      <selection activeCell="F70" sqref="F70"/>
    </sheetView>
  </sheetViews>
  <sheetFormatPr baseColWidth="10" defaultRowHeight="15" x14ac:dyDescent="0.25"/>
  <cols>
    <col min="1" max="1" width="1.42578125" customWidth="1"/>
    <col min="2" max="2" width="3.28515625" customWidth="1"/>
    <col min="3" max="3" width="38.42578125" customWidth="1"/>
    <col min="4" max="4" width="46.85546875" customWidth="1"/>
    <col min="5" max="6" width="21" customWidth="1"/>
    <col min="7" max="7" width="3.42578125" customWidth="1"/>
    <col min="8" max="8" width="3.5703125" customWidth="1"/>
  </cols>
  <sheetData>
    <row r="1" spans="2:8" x14ac:dyDescent="0.25">
      <c r="B1" s="154"/>
      <c r="C1" s="155"/>
      <c r="D1" s="156"/>
      <c r="E1" s="157"/>
      <c r="F1" s="157"/>
      <c r="G1" s="156"/>
      <c r="H1" s="155"/>
    </row>
    <row r="2" spans="2:8" x14ac:dyDescent="0.25">
      <c r="B2" s="1"/>
      <c r="C2" s="1"/>
      <c r="D2" s="25"/>
      <c r="E2" s="1"/>
      <c r="F2" s="1"/>
      <c r="G2" s="1"/>
      <c r="H2" s="1"/>
    </row>
    <row r="3" spans="2:8" x14ac:dyDescent="0.25">
      <c r="B3" s="20"/>
      <c r="D3" s="3" t="s">
        <v>0</v>
      </c>
      <c r="E3" s="3"/>
      <c r="F3" s="2"/>
      <c r="G3" s="2"/>
      <c r="H3" s="2"/>
    </row>
    <row r="4" spans="2:8" x14ac:dyDescent="0.25">
      <c r="B4" s="4"/>
      <c r="D4" s="3" t="s">
        <v>1</v>
      </c>
      <c r="E4" s="3"/>
      <c r="F4" s="2"/>
      <c r="G4" s="2"/>
      <c r="H4" s="4"/>
    </row>
    <row r="5" spans="2:8" x14ac:dyDescent="0.25">
      <c r="B5" s="5"/>
      <c r="D5" s="3" t="s">
        <v>143</v>
      </c>
      <c r="E5" s="3"/>
      <c r="F5" s="2"/>
      <c r="G5" s="2"/>
      <c r="H5" s="4"/>
    </row>
    <row r="6" spans="2:8" x14ac:dyDescent="0.25">
      <c r="B6" s="5"/>
      <c r="D6" s="3" t="s">
        <v>123</v>
      </c>
      <c r="E6" s="3"/>
      <c r="F6" s="2"/>
      <c r="G6" s="2"/>
      <c r="H6" s="4"/>
    </row>
    <row r="7" spans="2:8" x14ac:dyDescent="0.25">
      <c r="B7" s="5"/>
      <c r="C7" s="7"/>
      <c r="D7" s="3" t="s">
        <v>4</v>
      </c>
      <c r="E7" s="3"/>
      <c r="F7" s="9"/>
      <c r="G7" s="9"/>
    </row>
    <row r="8" spans="2:8" x14ac:dyDescent="0.25">
      <c r="B8" s="2"/>
      <c r="C8" s="2"/>
      <c r="D8" s="2"/>
      <c r="E8" s="2"/>
      <c r="F8" s="2"/>
      <c r="G8" s="2"/>
    </row>
    <row r="9" spans="2:8" x14ac:dyDescent="0.25">
      <c r="B9" s="5"/>
      <c r="C9" s="158"/>
      <c r="D9" s="158"/>
      <c r="E9" s="158"/>
      <c r="F9" s="158"/>
      <c r="G9" s="6"/>
      <c r="H9" s="1"/>
    </row>
    <row r="10" spans="2:8" x14ac:dyDescent="0.25">
      <c r="B10" s="10"/>
      <c r="C10" s="10"/>
      <c r="D10" s="10"/>
      <c r="E10" s="11"/>
      <c r="F10" s="11"/>
      <c r="G10" s="12"/>
      <c r="H10" s="1"/>
    </row>
    <row r="11" spans="2:8" x14ac:dyDescent="0.25">
      <c r="B11" s="13"/>
      <c r="C11" s="14" t="s">
        <v>5</v>
      </c>
      <c r="D11" s="14"/>
      <c r="E11" s="15" t="s">
        <v>144</v>
      </c>
      <c r="F11" s="15" t="s">
        <v>145</v>
      </c>
      <c r="G11" s="16"/>
      <c r="H11" s="169"/>
    </row>
    <row r="12" spans="2:8" x14ac:dyDescent="0.25">
      <c r="B12" s="17"/>
      <c r="C12" s="18"/>
      <c r="D12" s="18"/>
      <c r="E12" s="19"/>
      <c r="F12" s="19"/>
      <c r="G12" s="20"/>
      <c r="H12" s="21"/>
    </row>
    <row r="13" spans="2:8" x14ac:dyDescent="0.25">
      <c r="B13" s="159"/>
      <c r="C13" s="160"/>
      <c r="D13" s="160"/>
      <c r="E13" s="161"/>
      <c r="F13" s="161"/>
      <c r="G13" s="25"/>
      <c r="H13" s="21"/>
    </row>
    <row r="14" spans="2:8" x14ac:dyDescent="0.25">
      <c r="B14" s="31"/>
      <c r="C14" s="28" t="s">
        <v>65</v>
      </c>
      <c r="D14" s="28"/>
      <c r="E14" s="162">
        <v>1593419.05</v>
      </c>
      <c r="F14" s="162">
        <v>85509.86</v>
      </c>
      <c r="G14" s="25"/>
      <c r="H14" s="21"/>
    </row>
    <row r="15" spans="2:8" x14ac:dyDescent="0.25">
      <c r="B15" s="27"/>
      <c r="C15" s="35"/>
      <c r="D15" s="163"/>
      <c r="E15" s="164"/>
      <c r="F15" s="164"/>
      <c r="G15" s="25"/>
      <c r="H15" s="21"/>
    </row>
    <row r="16" spans="2:8" x14ac:dyDescent="0.25">
      <c r="B16" s="27"/>
      <c r="C16" s="28" t="s">
        <v>67</v>
      </c>
      <c r="D16" s="28"/>
      <c r="E16" s="162">
        <v>0</v>
      </c>
      <c r="F16" s="162">
        <v>44099.26</v>
      </c>
      <c r="G16" s="25"/>
      <c r="H16" s="21"/>
    </row>
    <row r="17" spans="2:8" x14ac:dyDescent="0.25">
      <c r="B17" s="27"/>
      <c r="C17" s="35"/>
      <c r="D17" s="163"/>
      <c r="E17" s="164"/>
      <c r="F17" s="164"/>
      <c r="G17" s="25"/>
      <c r="H17" s="21"/>
    </row>
    <row r="18" spans="2:8" x14ac:dyDescent="0.25">
      <c r="B18" s="31"/>
      <c r="C18" s="32" t="s">
        <v>69</v>
      </c>
      <c r="D18" s="32"/>
      <c r="E18" s="165">
        <v>0</v>
      </c>
      <c r="F18" s="165">
        <v>44099.26</v>
      </c>
      <c r="G18" s="25"/>
      <c r="H18" s="21"/>
    </row>
    <row r="19" spans="2:8" x14ac:dyDescent="0.25">
      <c r="B19" s="31"/>
      <c r="C19" s="32" t="s">
        <v>71</v>
      </c>
      <c r="D19" s="32"/>
      <c r="E19" s="165">
        <v>0</v>
      </c>
      <c r="F19" s="165">
        <v>0</v>
      </c>
      <c r="G19" s="25"/>
      <c r="H19" s="21"/>
    </row>
    <row r="20" spans="2:8" x14ac:dyDescent="0.25">
      <c r="B20" s="31"/>
      <c r="C20" s="32" t="s">
        <v>73</v>
      </c>
      <c r="D20" s="32"/>
      <c r="E20" s="165">
        <v>0</v>
      </c>
      <c r="F20" s="165">
        <v>0</v>
      </c>
      <c r="G20" s="25"/>
      <c r="H20" s="21"/>
    </row>
    <row r="21" spans="2:8" x14ac:dyDescent="0.25">
      <c r="B21" s="31"/>
      <c r="C21" s="32" t="s">
        <v>75</v>
      </c>
      <c r="D21" s="32"/>
      <c r="E21" s="165">
        <v>0</v>
      </c>
      <c r="F21" s="165">
        <v>0</v>
      </c>
      <c r="G21" s="25"/>
      <c r="H21" s="21"/>
    </row>
    <row r="22" spans="2:8" x14ac:dyDescent="0.25">
      <c r="B22" s="31"/>
      <c r="C22" s="32" t="s">
        <v>77</v>
      </c>
      <c r="D22" s="32"/>
      <c r="E22" s="165">
        <v>0</v>
      </c>
      <c r="F22" s="165">
        <v>0</v>
      </c>
      <c r="G22" s="25"/>
      <c r="H22" s="21"/>
    </row>
    <row r="23" spans="2:8" x14ac:dyDescent="0.25">
      <c r="B23" s="31"/>
      <c r="C23" s="32" t="s">
        <v>79</v>
      </c>
      <c r="D23" s="32"/>
      <c r="E23" s="165">
        <v>0</v>
      </c>
      <c r="F23" s="165">
        <v>0</v>
      </c>
      <c r="G23" s="25"/>
      <c r="H23" s="21"/>
    </row>
    <row r="24" spans="2:8" x14ac:dyDescent="0.25">
      <c r="B24" s="31"/>
      <c r="C24" s="32" t="s">
        <v>81</v>
      </c>
      <c r="D24" s="32"/>
      <c r="E24" s="165">
        <v>0</v>
      </c>
      <c r="F24" s="165">
        <v>0</v>
      </c>
      <c r="G24" s="25"/>
      <c r="H24" s="21"/>
    </row>
    <row r="25" spans="2:8" x14ac:dyDescent="0.25">
      <c r="B25" s="27"/>
      <c r="C25" s="35"/>
      <c r="D25" s="163"/>
      <c r="E25" s="164"/>
      <c r="F25" s="164"/>
      <c r="G25" s="25"/>
      <c r="H25" s="21"/>
    </row>
    <row r="26" spans="2:8" x14ac:dyDescent="0.25">
      <c r="B26" s="27"/>
      <c r="C26" s="28" t="s">
        <v>86</v>
      </c>
      <c r="D26" s="28"/>
      <c r="E26" s="162">
        <v>1593419.05</v>
      </c>
      <c r="F26" s="162">
        <v>41410.6</v>
      </c>
      <c r="G26" s="25"/>
      <c r="H26" s="21"/>
    </row>
    <row r="27" spans="2:8" x14ac:dyDescent="0.25">
      <c r="B27" s="27"/>
      <c r="C27" s="35"/>
      <c r="D27" s="163"/>
      <c r="E27" s="164"/>
      <c r="F27" s="164"/>
      <c r="G27" s="25"/>
      <c r="H27" s="21"/>
    </row>
    <row r="28" spans="2:8" x14ac:dyDescent="0.25">
      <c r="B28" s="31"/>
      <c r="C28" s="32" t="s">
        <v>88</v>
      </c>
      <c r="D28" s="32"/>
      <c r="E28" s="165">
        <v>0</v>
      </c>
      <c r="F28" s="165">
        <v>0</v>
      </c>
      <c r="G28" s="25"/>
      <c r="H28" s="21"/>
    </row>
    <row r="29" spans="2:8" x14ac:dyDescent="0.25">
      <c r="B29" s="31"/>
      <c r="C29" s="32" t="s">
        <v>90</v>
      </c>
      <c r="D29" s="32"/>
      <c r="E29" s="165">
        <v>0</v>
      </c>
      <c r="F29" s="165">
        <v>0</v>
      </c>
      <c r="G29" s="25"/>
      <c r="H29" s="21"/>
    </row>
    <row r="30" spans="2:8" x14ac:dyDescent="0.25">
      <c r="B30" s="31"/>
      <c r="C30" s="32" t="s">
        <v>92</v>
      </c>
      <c r="D30" s="32"/>
      <c r="E30" s="165">
        <v>0</v>
      </c>
      <c r="F30" s="165">
        <v>0</v>
      </c>
      <c r="G30" s="25"/>
      <c r="H30" s="21"/>
    </row>
    <row r="31" spans="2:8" x14ac:dyDescent="0.25">
      <c r="B31" s="31"/>
      <c r="C31" s="32" t="s">
        <v>94</v>
      </c>
      <c r="D31" s="32"/>
      <c r="E31" s="165">
        <v>0</v>
      </c>
      <c r="F31" s="165">
        <v>41410.6</v>
      </c>
      <c r="G31" s="25"/>
      <c r="H31" s="21"/>
    </row>
    <row r="32" spans="2:8" x14ac:dyDescent="0.25">
      <c r="B32" s="31"/>
      <c r="C32" s="32" t="s">
        <v>96</v>
      </c>
      <c r="D32" s="32"/>
      <c r="E32" s="165">
        <v>0</v>
      </c>
      <c r="F32" s="165">
        <v>0</v>
      </c>
      <c r="G32" s="25"/>
      <c r="H32" s="21"/>
    </row>
    <row r="33" spans="2:8" x14ac:dyDescent="0.25">
      <c r="B33" s="31"/>
      <c r="C33" s="32" t="s">
        <v>98</v>
      </c>
      <c r="D33" s="32"/>
      <c r="E33" s="165">
        <v>1593419.05</v>
      </c>
      <c r="F33" s="165">
        <v>0</v>
      </c>
      <c r="G33" s="25"/>
      <c r="H33" s="21"/>
    </row>
    <row r="34" spans="2:8" x14ac:dyDescent="0.25">
      <c r="B34" s="31"/>
      <c r="C34" s="32" t="s">
        <v>100</v>
      </c>
      <c r="D34" s="32"/>
      <c r="E34" s="165">
        <v>0</v>
      </c>
      <c r="F34" s="165">
        <v>0</v>
      </c>
      <c r="G34" s="25"/>
      <c r="H34" s="21"/>
    </row>
    <row r="35" spans="2:8" x14ac:dyDescent="0.25">
      <c r="B35" s="31"/>
      <c r="C35" s="32" t="s">
        <v>101</v>
      </c>
      <c r="D35" s="32"/>
      <c r="E35" s="165">
        <v>0</v>
      </c>
      <c r="F35" s="165">
        <v>0</v>
      </c>
      <c r="G35" s="25"/>
      <c r="H35" s="21"/>
    </row>
    <row r="36" spans="2:8" x14ac:dyDescent="0.25">
      <c r="B36" s="31"/>
      <c r="C36" s="32" t="s">
        <v>103</v>
      </c>
      <c r="D36" s="32"/>
      <c r="E36" s="165">
        <v>0</v>
      </c>
      <c r="F36" s="165">
        <v>0</v>
      </c>
      <c r="G36" s="25"/>
      <c r="H36" s="21"/>
    </row>
    <row r="37" spans="2:8" x14ac:dyDescent="0.25">
      <c r="B37" s="27"/>
      <c r="C37" s="35"/>
      <c r="D37" s="163"/>
      <c r="E37" s="166"/>
      <c r="F37" s="166"/>
      <c r="G37" s="25"/>
      <c r="H37" s="21"/>
    </row>
    <row r="38" spans="2:8" x14ac:dyDescent="0.25">
      <c r="B38" s="31"/>
      <c r="C38" s="28" t="s">
        <v>66</v>
      </c>
      <c r="D38" s="28"/>
      <c r="E38" s="162">
        <v>512282.64</v>
      </c>
      <c r="F38" s="162">
        <v>1880263.49</v>
      </c>
      <c r="G38" s="25"/>
      <c r="H38" s="21"/>
    </row>
    <row r="39" spans="2:8" x14ac:dyDescent="0.25">
      <c r="B39" s="31"/>
      <c r="C39" s="35"/>
      <c r="D39" s="35"/>
      <c r="E39" s="164"/>
      <c r="F39" s="164"/>
      <c r="G39" s="25"/>
      <c r="H39" s="21"/>
    </row>
    <row r="40" spans="2:8" x14ac:dyDescent="0.25">
      <c r="B40" s="31"/>
      <c r="C40" s="28" t="s">
        <v>68</v>
      </c>
      <c r="D40" s="28"/>
      <c r="E40" s="162">
        <v>0</v>
      </c>
      <c r="F40" s="162">
        <v>1880263.49</v>
      </c>
      <c r="G40" s="25"/>
      <c r="H40" s="21"/>
    </row>
    <row r="41" spans="2:8" x14ac:dyDescent="0.25">
      <c r="B41" s="31"/>
      <c r="C41" s="35"/>
      <c r="D41" s="35"/>
      <c r="E41" s="164"/>
      <c r="F41" s="164"/>
      <c r="G41" s="25"/>
      <c r="H41" s="21"/>
    </row>
    <row r="42" spans="2:8" x14ac:dyDescent="0.25">
      <c r="B42" s="31"/>
      <c r="C42" s="32" t="s">
        <v>70</v>
      </c>
      <c r="D42" s="32"/>
      <c r="E42" s="165">
        <v>0</v>
      </c>
      <c r="F42" s="165">
        <v>1875513.49</v>
      </c>
      <c r="G42" s="25"/>
      <c r="H42" s="21"/>
    </row>
    <row r="43" spans="2:8" x14ac:dyDescent="0.25">
      <c r="B43" s="31"/>
      <c r="C43" s="32" t="s">
        <v>72</v>
      </c>
      <c r="D43" s="32"/>
      <c r="E43" s="165">
        <v>0</v>
      </c>
      <c r="F43" s="165">
        <v>0</v>
      </c>
      <c r="G43" s="25"/>
      <c r="H43" s="21"/>
    </row>
    <row r="44" spans="2:8" x14ac:dyDescent="0.25">
      <c r="B44" s="31"/>
      <c r="C44" s="32" t="s">
        <v>74</v>
      </c>
      <c r="D44" s="32"/>
      <c r="E44" s="165">
        <v>0</v>
      </c>
      <c r="F44" s="165">
        <v>0</v>
      </c>
      <c r="G44" s="25"/>
      <c r="H44" s="21"/>
    </row>
    <row r="45" spans="2:8" x14ac:dyDescent="0.25">
      <c r="B45" s="31"/>
      <c r="C45" s="32" t="s">
        <v>76</v>
      </c>
      <c r="D45" s="32"/>
      <c r="E45" s="165">
        <v>0</v>
      </c>
      <c r="F45" s="165">
        <v>0</v>
      </c>
      <c r="G45" s="25"/>
      <c r="H45" s="21"/>
    </row>
    <row r="46" spans="2:8" x14ac:dyDescent="0.25">
      <c r="B46" s="31"/>
      <c r="C46" s="32" t="s">
        <v>78</v>
      </c>
      <c r="D46" s="32"/>
      <c r="E46" s="165">
        <v>0</v>
      </c>
      <c r="F46" s="165">
        <v>0</v>
      </c>
      <c r="G46" s="25"/>
      <c r="H46" s="21"/>
    </row>
    <row r="47" spans="2:8" x14ac:dyDescent="0.25">
      <c r="B47" s="31"/>
      <c r="C47" s="32" t="s">
        <v>80</v>
      </c>
      <c r="D47" s="32"/>
      <c r="E47" s="165">
        <v>0</v>
      </c>
      <c r="F47" s="165">
        <v>4750</v>
      </c>
      <c r="G47" s="25"/>
      <c r="H47" s="21"/>
    </row>
    <row r="48" spans="2:8" x14ac:dyDescent="0.25">
      <c r="B48" s="31"/>
      <c r="C48" s="32" t="s">
        <v>82</v>
      </c>
      <c r="D48" s="32"/>
      <c r="E48" s="165">
        <v>0</v>
      </c>
      <c r="F48" s="165">
        <v>0</v>
      </c>
      <c r="G48" s="25"/>
      <c r="H48" s="21"/>
    </row>
    <row r="49" spans="2:8" x14ac:dyDescent="0.25">
      <c r="B49" s="31"/>
      <c r="C49" s="32" t="s">
        <v>83</v>
      </c>
      <c r="D49" s="32"/>
      <c r="E49" s="165">
        <v>0</v>
      </c>
      <c r="F49" s="165">
        <v>0</v>
      </c>
      <c r="G49" s="25"/>
      <c r="H49" s="21"/>
    </row>
    <row r="50" spans="2:8" x14ac:dyDescent="0.25">
      <c r="B50" s="31"/>
      <c r="C50" s="35"/>
      <c r="D50" s="35"/>
      <c r="E50" s="164"/>
      <c r="F50" s="164"/>
      <c r="G50" s="25"/>
      <c r="H50" s="21"/>
    </row>
    <row r="51" spans="2:8" x14ac:dyDescent="0.25">
      <c r="B51" s="31"/>
      <c r="C51" s="41" t="s">
        <v>87</v>
      </c>
      <c r="D51" s="41"/>
      <c r="E51" s="162">
        <v>512282.64</v>
      </c>
      <c r="F51" s="162">
        <v>0</v>
      </c>
      <c r="G51" s="25"/>
      <c r="H51" s="21"/>
    </row>
    <row r="52" spans="2:8" x14ac:dyDescent="0.25">
      <c r="B52" s="31"/>
      <c r="C52" s="35"/>
      <c r="D52" s="35"/>
      <c r="E52" s="164"/>
      <c r="F52" s="164"/>
      <c r="G52" s="25"/>
      <c r="H52" s="21"/>
    </row>
    <row r="53" spans="2:8" x14ac:dyDescent="0.25">
      <c r="B53" s="31"/>
      <c r="C53" s="32" t="s">
        <v>89</v>
      </c>
      <c r="D53" s="32"/>
      <c r="E53" s="165">
        <v>0</v>
      </c>
      <c r="F53" s="165">
        <v>0</v>
      </c>
      <c r="G53" s="25"/>
      <c r="H53" s="21"/>
    </row>
    <row r="54" spans="2:8" x14ac:dyDescent="0.25">
      <c r="B54" s="31"/>
      <c r="C54" s="32" t="s">
        <v>91</v>
      </c>
      <c r="D54" s="32"/>
      <c r="E54" s="165">
        <v>0</v>
      </c>
      <c r="F54" s="165">
        <v>0</v>
      </c>
      <c r="G54" s="25"/>
      <c r="H54" s="21"/>
    </row>
    <row r="55" spans="2:8" x14ac:dyDescent="0.25">
      <c r="B55" s="31"/>
      <c r="C55" s="32" t="s">
        <v>93</v>
      </c>
      <c r="D55" s="32"/>
      <c r="E55" s="165">
        <v>0</v>
      </c>
      <c r="F55" s="165">
        <v>0</v>
      </c>
      <c r="G55" s="25"/>
      <c r="H55" s="21"/>
    </row>
    <row r="56" spans="2:8" x14ac:dyDescent="0.25">
      <c r="B56" s="31"/>
      <c r="C56" s="32" t="s">
        <v>95</v>
      </c>
      <c r="D56" s="32"/>
      <c r="E56" s="165">
        <v>0</v>
      </c>
      <c r="F56" s="165">
        <v>0</v>
      </c>
      <c r="G56" s="25"/>
      <c r="H56" s="21"/>
    </row>
    <row r="57" spans="2:8" x14ac:dyDescent="0.25">
      <c r="B57" s="31"/>
      <c r="C57" s="32" t="s">
        <v>97</v>
      </c>
      <c r="D57" s="32"/>
      <c r="E57" s="165">
        <v>0</v>
      </c>
      <c r="F57" s="165">
        <v>0</v>
      </c>
      <c r="G57" s="25"/>
      <c r="H57" s="21"/>
    </row>
    <row r="58" spans="2:8" x14ac:dyDescent="0.25">
      <c r="B58" s="31"/>
      <c r="C58" s="32" t="s">
        <v>99</v>
      </c>
      <c r="D58" s="32"/>
      <c r="E58" s="165">
        <v>512282.64</v>
      </c>
      <c r="F58" s="165">
        <v>0</v>
      </c>
      <c r="G58" s="25"/>
      <c r="H58" s="21"/>
    </row>
    <row r="59" spans="2:8" x14ac:dyDescent="0.25">
      <c r="B59" s="31"/>
      <c r="C59" s="35"/>
      <c r="D59" s="35"/>
      <c r="E59" s="166"/>
      <c r="F59" s="166"/>
      <c r="G59" s="25"/>
      <c r="H59" s="21"/>
    </row>
    <row r="60" spans="2:8" x14ac:dyDescent="0.25">
      <c r="B60" s="31"/>
      <c r="C60" s="28" t="s">
        <v>106</v>
      </c>
      <c r="D60" s="28"/>
      <c r="E60" s="162">
        <v>942923.27</v>
      </c>
      <c r="F60" s="162">
        <v>1082851.6100000001</v>
      </c>
      <c r="G60" s="25"/>
      <c r="H60" s="21"/>
    </row>
    <row r="61" spans="2:8" x14ac:dyDescent="0.25">
      <c r="B61" s="31"/>
      <c r="C61" s="35"/>
      <c r="D61" s="35"/>
      <c r="E61" s="164"/>
      <c r="F61" s="164"/>
      <c r="G61" s="25"/>
      <c r="H61" s="21"/>
    </row>
    <row r="62" spans="2:8" x14ac:dyDescent="0.25">
      <c r="B62" s="31"/>
      <c r="C62" s="28" t="s">
        <v>108</v>
      </c>
      <c r="D62" s="28"/>
      <c r="E62" s="162">
        <v>0</v>
      </c>
      <c r="F62" s="162">
        <v>0</v>
      </c>
      <c r="G62" s="25"/>
      <c r="H62" s="21"/>
    </row>
    <row r="63" spans="2:8" x14ac:dyDescent="0.25">
      <c r="B63" s="27"/>
      <c r="C63" s="32" t="s">
        <v>42</v>
      </c>
      <c r="D63" s="32"/>
      <c r="E63" s="165">
        <v>0</v>
      </c>
      <c r="F63" s="165">
        <v>0</v>
      </c>
      <c r="G63" s="25"/>
      <c r="H63" s="21"/>
    </row>
    <row r="64" spans="2:8" x14ac:dyDescent="0.25">
      <c r="B64" s="31"/>
      <c r="C64" s="32" t="s">
        <v>109</v>
      </c>
      <c r="D64" s="32"/>
      <c r="E64" s="165">
        <v>0</v>
      </c>
      <c r="F64" s="165">
        <v>0</v>
      </c>
      <c r="G64" s="25"/>
      <c r="H64" s="21"/>
    </row>
    <row r="65" spans="2:8" x14ac:dyDescent="0.25">
      <c r="B65" s="27"/>
      <c r="C65" s="32" t="s">
        <v>110</v>
      </c>
      <c r="D65" s="32"/>
      <c r="E65" s="165">
        <v>0</v>
      </c>
      <c r="F65" s="165">
        <v>0</v>
      </c>
      <c r="G65" s="25"/>
      <c r="H65" s="21"/>
    </row>
    <row r="66" spans="2:8" x14ac:dyDescent="0.25">
      <c r="B66" s="31"/>
      <c r="C66" s="35"/>
      <c r="D66" s="35"/>
      <c r="E66" s="164"/>
      <c r="F66" s="164"/>
      <c r="G66" s="25"/>
      <c r="H66" s="21"/>
    </row>
    <row r="67" spans="2:8" x14ac:dyDescent="0.25">
      <c r="B67" s="31"/>
      <c r="C67" s="28" t="s">
        <v>111</v>
      </c>
      <c r="D67" s="28"/>
      <c r="E67" s="162">
        <v>942923.27</v>
      </c>
      <c r="F67" s="162">
        <v>1082851.6100000001</v>
      </c>
      <c r="G67" s="25"/>
      <c r="H67" s="21"/>
    </row>
    <row r="68" spans="2:8" x14ac:dyDescent="0.25">
      <c r="B68" s="31"/>
      <c r="C68" s="35"/>
      <c r="D68" s="35"/>
      <c r="E68" s="164"/>
      <c r="F68" s="164"/>
      <c r="G68" s="25"/>
      <c r="H68" s="21"/>
    </row>
    <row r="69" spans="2:8" x14ac:dyDescent="0.25">
      <c r="B69" s="31"/>
      <c r="C69" s="32" t="s">
        <v>112</v>
      </c>
      <c r="D69" s="32"/>
      <c r="E69" s="165">
        <v>942923.27</v>
      </c>
      <c r="F69" s="165">
        <v>0</v>
      </c>
      <c r="G69" s="25"/>
      <c r="H69" s="21"/>
    </row>
    <row r="70" spans="2:8" x14ac:dyDescent="0.25">
      <c r="B70" s="31"/>
      <c r="C70" s="32" t="s">
        <v>113</v>
      </c>
      <c r="D70" s="32"/>
      <c r="E70" s="165">
        <v>0</v>
      </c>
      <c r="F70" s="165">
        <v>1082851.6100000001</v>
      </c>
      <c r="G70" s="25"/>
      <c r="H70" s="21"/>
    </row>
    <row r="71" spans="2:8" x14ac:dyDescent="0.25">
      <c r="B71" s="31"/>
      <c r="C71" s="32" t="s">
        <v>114</v>
      </c>
      <c r="D71" s="32"/>
      <c r="E71" s="165">
        <v>0</v>
      </c>
      <c r="F71" s="165">
        <v>0</v>
      </c>
      <c r="G71" s="25"/>
      <c r="H71" s="21"/>
    </row>
    <row r="72" spans="2:8" x14ac:dyDescent="0.25">
      <c r="B72" s="31"/>
      <c r="C72" s="32" t="s">
        <v>115</v>
      </c>
      <c r="D72" s="32"/>
      <c r="E72" s="165">
        <v>0</v>
      </c>
      <c r="F72" s="165">
        <v>0</v>
      </c>
      <c r="G72" s="25"/>
      <c r="H72" s="21"/>
    </row>
    <row r="73" spans="2:8" x14ac:dyDescent="0.25">
      <c r="B73" s="31"/>
      <c r="C73" s="32" t="s">
        <v>116</v>
      </c>
      <c r="D73" s="32"/>
      <c r="E73" s="165">
        <v>0</v>
      </c>
      <c r="F73" s="165">
        <v>0</v>
      </c>
      <c r="G73" s="25"/>
      <c r="H73" s="21"/>
    </row>
    <row r="74" spans="2:8" x14ac:dyDescent="0.25">
      <c r="B74" s="27"/>
      <c r="C74" s="35"/>
      <c r="D74" s="35"/>
      <c r="E74" s="164"/>
      <c r="F74" s="164"/>
      <c r="G74" s="25"/>
      <c r="H74" s="21"/>
    </row>
    <row r="75" spans="2:8" x14ac:dyDescent="0.25">
      <c r="B75" s="31"/>
      <c r="C75" s="28" t="s">
        <v>146</v>
      </c>
      <c r="D75" s="28"/>
      <c r="E75" s="162">
        <v>0</v>
      </c>
      <c r="F75" s="162">
        <v>0</v>
      </c>
      <c r="G75" s="25"/>
      <c r="H75" s="21"/>
    </row>
    <row r="76" spans="2:8" x14ac:dyDescent="0.25">
      <c r="B76" s="27"/>
      <c r="C76" s="35"/>
      <c r="D76" s="35"/>
      <c r="E76" s="164"/>
      <c r="F76" s="164"/>
      <c r="G76" s="25"/>
      <c r="H76" s="21"/>
    </row>
    <row r="77" spans="2:8" x14ac:dyDescent="0.25">
      <c r="B77" s="31"/>
      <c r="C77" s="32" t="s">
        <v>118</v>
      </c>
      <c r="D77" s="32"/>
      <c r="E77" s="165">
        <v>0</v>
      </c>
      <c r="F77" s="165">
        <v>0</v>
      </c>
      <c r="G77" s="25"/>
      <c r="H77" s="21"/>
    </row>
    <row r="78" spans="2:8" x14ac:dyDescent="0.25">
      <c r="B78" s="31"/>
      <c r="C78" s="32" t="s">
        <v>119</v>
      </c>
      <c r="D78" s="32"/>
      <c r="E78" s="165">
        <v>0</v>
      </c>
      <c r="F78" s="165">
        <v>0</v>
      </c>
      <c r="G78" s="25"/>
      <c r="H78" s="21"/>
    </row>
    <row r="79" spans="2:8" x14ac:dyDescent="0.25">
      <c r="B79" s="167"/>
      <c r="C79" s="50"/>
      <c r="D79" s="50"/>
      <c r="E79" s="50"/>
      <c r="F79" s="50"/>
      <c r="G79" s="168"/>
      <c r="H79" s="51"/>
    </row>
  </sheetData>
  <mergeCells count="56">
    <mergeCell ref="C71:D71"/>
    <mergeCell ref="C72:D72"/>
    <mergeCell ref="C73:D73"/>
    <mergeCell ref="C75:D75"/>
    <mergeCell ref="C77:D77"/>
    <mergeCell ref="C78:D78"/>
    <mergeCell ref="C63:D63"/>
    <mergeCell ref="C64:D64"/>
    <mergeCell ref="C65:D65"/>
    <mergeCell ref="C67:D67"/>
    <mergeCell ref="C69:D69"/>
    <mergeCell ref="C70:D70"/>
    <mergeCell ref="C55:D55"/>
    <mergeCell ref="C56:D56"/>
    <mergeCell ref="C57:D57"/>
    <mergeCell ref="C58:D58"/>
    <mergeCell ref="C60:D60"/>
    <mergeCell ref="C62:D62"/>
    <mergeCell ref="C47:D47"/>
    <mergeCell ref="C48:D48"/>
    <mergeCell ref="C49:D49"/>
    <mergeCell ref="C51:D51"/>
    <mergeCell ref="C53:D53"/>
    <mergeCell ref="C54:D54"/>
    <mergeCell ref="C40:D40"/>
    <mergeCell ref="C42:D42"/>
    <mergeCell ref="C43:D43"/>
    <mergeCell ref="C44:D44"/>
    <mergeCell ref="C45:D45"/>
    <mergeCell ref="C46:D46"/>
    <mergeCell ref="C32:D32"/>
    <mergeCell ref="C33:D33"/>
    <mergeCell ref="C34:D34"/>
    <mergeCell ref="C35:D35"/>
    <mergeCell ref="C36:D36"/>
    <mergeCell ref="C38:D38"/>
    <mergeCell ref="C24:D24"/>
    <mergeCell ref="C26:D26"/>
    <mergeCell ref="C28:D28"/>
    <mergeCell ref="C29:D29"/>
    <mergeCell ref="C30:D30"/>
    <mergeCell ref="C31:D31"/>
    <mergeCell ref="C18:D18"/>
    <mergeCell ref="C19:D19"/>
    <mergeCell ref="C20:D20"/>
    <mergeCell ref="C21:D21"/>
    <mergeCell ref="C22:D22"/>
    <mergeCell ref="C23:D23"/>
    <mergeCell ref="D3:E3"/>
    <mergeCell ref="D4:E4"/>
    <mergeCell ref="D5:E5"/>
    <mergeCell ref="D6:E6"/>
    <mergeCell ref="D7:E7"/>
    <mergeCell ref="C11:D11"/>
    <mergeCell ref="C14:D14"/>
    <mergeCell ref="C16:D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showGridLines="0" workbookViewId="0">
      <selection activeCell="M25" sqref="M25"/>
    </sheetView>
  </sheetViews>
  <sheetFormatPr baseColWidth="10" defaultRowHeight="15" x14ac:dyDescent="0.25"/>
  <cols>
    <col min="1" max="1" width="3.42578125" customWidth="1"/>
    <col min="2" max="3" width="3.7109375" customWidth="1"/>
    <col min="4" max="4" width="24" customWidth="1"/>
    <col min="5" max="5" width="22.85546875" customWidth="1"/>
    <col min="6" max="6" width="20.140625" customWidth="1"/>
    <col min="7" max="7" width="21.140625" customWidth="1"/>
    <col min="8" max="8" width="20.5703125" customWidth="1"/>
    <col min="9" max="9" width="4.140625" customWidth="1"/>
    <col min="10" max="10" width="3.5703125" customWidth="1"/>
    <col min="11" max="11" width="3" customWidth="1"/>
  </cols>
  <sheetData>
    <row r="1" spans="1:11" x14ac:dyDescent="0.25">
      <c r="A1" s="20"/>
      <c r="B1" s="20"/>
      <c r="C1" s="20"/>
      <c r="D1" s="20"/>
      <c r="E1" s="20"/>
      <c r="F1" s="20"/>
      <c r="G1" s="25"/>
      <c r="H1" s="25"/>
      <c r="I1" s="20"/>
      <c r="J1" s="170"/>
      <c r="K1" s="170"/>
    </row>
    <row r="2" spans="1:11" x14ac:dyDescent="0.25">
      <c r="A2" s="1"/>
      <c r="B2" s="2"/>
      <c r="C2" s="2"/>
      <c r="D2" s="2"/>
      <c r="E2" s="3" t="s">
        <v>0</v>
      </c>
      <c r="F2" s="3"/>
      <c r="G2" s="3"/>
      <c r="H2" s="2"/>
      <c r="I2" s="2"/>
      <c r="J2" s="2"/>
      <c r="K2" s="1"/>
    </row>
    <row r="3" spans="1:11" x14ac:dyDescent="0.25">
      <c r="A3" s="20"/>
      <c r="B3" s="2"/>
      <c r="C3" s="2"/>
      <c r="D3" s="2"/>
      <c r="E3" s="3" t="s">
        <v>1</v>
      </c>
      <c r="F3" s="3"/>
      <c r="G3" s="3"/>
      <c r="H3" s="2"/>
      <c r="I3" s="2"/>
      <c r="J3" s="2"/>
      <c r="K3" s="170"/>
    </row>
    <row r="4" spans="1:11" x14ac:dyDescent="0.25">
      <c r="A4" s="20"/>
      <c r="B4" s="2"/>
      <c r="C4" s="2"/>
      <c r="D4" s="2"/>
      <c r="E4" s="3" t="s">
        <v>147</v>
      </c>
      <c r="F4" s="3"/>
      <c r="G4" s="3"/>
      <c r="H4" s="2"/>
      <c r="I4" s="2"/>
      <c r="J4" s="2"/>
      <c r="K4" s="170"/>
    </row>
    <row r="5" spans="1:11" x14ac:dyDescent="0.25">
      <c r="A5" s="20"/>
      <c r="B5" s="2"/>
      <c r="C5" s="2"/>
      <c r="D5" s="2"/>
      <c r="E5" s="3" t="s">
        <v>3</v>
      </c>
      <c r="F5" s="3"/>
      <c r="G5" s="3"/>
      <c r="H5" s="2"/>
      <c r="I5" s="2"/>
      <c r="J5" s="2"/>
      <c r="K5" s="170"/>
    </row>
    <row r="6" spans="1:11" x14ac:dyDescent="0.25">
      <c r="A6" s="20"/>
      <c r="B6" s="20"/>
      <c r="C6" s="158"/>
      <c r="D6" s="171"/>
      <c r="E6" s="3" t="s">
        <v>4</v>
      </c>
      <c r="F6" s="3"/>
      <c r="G6" s="3"/>
      <c r="H6" s="5"/>
      <c r="I6" s="5"/>
      <c r="J6" s="1"/>
      <c r="K6" s="170"/>
    </row>
    <row r="7" spans="1:11" x14ac:dyDescent="0.25">
      <c r="A7" s="172"/>
      <c r="B7" s="57"/>
      <c r="C7" s="57"/>
      <c r="D7" s="57"/>
      <c r="E7" s="9"/>
      <c r="F7" s="9"/>
      <c r="G7" s="9"/>
      <c r="H7" s="9"/>
      <c r="I7" s="9"/>
      <c r="J7" s="1"/>
      <c r="K7" s="1"/>
    </row>
    <row r="8" spans="1:11" x14ac:dyDescent="0.25">
      <c r="A8" s="20"/>
      <c r="B8" s="158"/>
      <c r="C8" s="158"/>
      <c r="D8" s="171"/>
      <c r="E8" s="158"/>
      <c r="F8" s="158"/>
      <c r="G8" s="173"/>
      <c r="H8" s="173"/>
      <c r="I8" s="171"/>
      <c r="J8" s="1"/>
      <c r="K8" s="1"/>
    </row>
    <row r="9" spans="1:11" x14ac:dyDescent="0.25">
      <c r="A9" s="20"/>
      <c r="B9" s="20"/>
      <c r="C9" s="174"/>
      <c r="D9" s="171"/>
      <c r="E9" s="174"/>
      <c r="F9" s="174"/>
      <c r="G9" s="175"/>
      <c r="H9" s="175"/>
      <c r="I9" s="171"/>
      <c r="J9" s="1"/>
      <c r="K9" s="1"/>
    </row>
    <row r="10" spans="1:11" x14ac:dyDescent="0.25">
      <c r="A10" s="176"/>
      <c r="B10" s="202" t="s">
        <v>5</v>
      </c>
      <c r="C10" s="203"/>
      <c r="D10" s="203"/>
      <c r="E10" s="203"/>
      <c r="F10" s="16"/>
      <c r="G10" s="15">
        <v>2021</v>
      </c>
      <c r="H10" s="15">
        <v>2020</v>
      </c>
      <c r="I10" s="15"/>
      <c r="J10" s="204"/>
      <c r="K10" s="1"/>
    </row>
    <row r="11" spans="1:11" x14ac:dyDescent="0.25">
      <c r="A11" s="20"/>
      <c r="B11" s="17"/>
      <c r="C11" s="20"/>
      <c r="D11" s="18"/>
      <c r="E11" s="18"/>
      <c r="F11" s="18"/>
      <c r="G11" s="177"/>
      <c r="H11" s="177"/>
      <c r="I11" s="20"/>
      <c r="J11" s="21"/>
      <c r="K11" s="1"/>
    </row>
    <row r="12" spans="1:11" x14ac:dyDescent="0.25">
      <c r="A12" s="25"/>
      <c r="B12" s="159"/>
      <c r="C12" s="160"/>
      <c r="D12" s="160"/>
      <c r="E12" s="160"/>
      <c r="F12" s="160"/>
      <c r="G12" s="177"/>
      <c r="H12" s="177"/>
      <c r="I12" s="25"/>
      <c r="J12" s="21"/>
      <c r="K12" s="1"/>
    </row>
    <row r="13" spans="1:11" x14ac:dyDescent="0.25">
      <c r="A13" s="25"/>
      <c r="B13" s="178" t="s">
        <v>148</v>
      </c>
      <c r="C13" s="179"/>
      <c r="D13" s="179"/>
      <c r="E13" s="179"/>
      <c r="F13" s="179"/>
      <c r="G13" s="177"/>
      <c r="H13" s="177"/>
      <c r="I13" s="25"/>
      <c r="J13" s="21"/>
      <c r="K13" s="170"/>
    </row>
    <row r="14" spans="1:11" x14ac:dyDescent="0.25">
      <c r="A14" s="25"/>
      <c r="B14" s="159"/>
      <c r="C14" s="160"/>
      <c r="D14" s="25"/>
      <c r="E14" s="160"/>
      <c r="F14" s="160"/>
      <c r="G14" s="177"/>
      <c r="H14" s="177"/>
      <c r="I14" s="25"/>
      <c r="J14" s="21"/>
      <c r="K14" s="170"/>
    </row>
    <row r="15" spans="1:11" x14ac:dyDescent="0.25">
      <c r="A15" s="25"/>
      <c r="B15" s="159"/>
      <c r="C15" s="179" t="s">
        <v>144</v>
      </c>
      <c r="D15" s="179"/>
      <c r="E15" s="179"/>
      <c r="F15" s="179"/>
      <c r="G15" s="180">
        <v>178314245.30000001</v>
      </c>
      <c r="H15" s="180">
        <v>97519244.079999998</v>
      </c>
      <c r="I15" s="25"/>
      <c r="J15" s="21"/>
      <c r="K15" s="170"/>
    </row>
    <row r="16" spans="1:11" x14ac:dyDescent="0.25">
      <c r="A16" s="25"/>
      <c r="B16" s="159"/>
      <c r="C16" s="160"/>
      <c r="D16" s="181" t="s">
        <v>8</v>
      </c>
      <c r="E16" s="181"/>
      <c r="F16" s="181"/>
      <c r="G16" s="182">
        <v>0</v>
      </c>
      <c r="H16" s="182">
        <v>0</v>
      </c>
      <c r="I16" s="25"/>
      <c r="J16" s="21"/>
      <c r="K16" s="170"/>
    </row>
    <row r="17" spans="1:11" x14ac:dyDescent="0.25">
      <c r="A17" s="25"/>
      <c r="B17" s="159"/>
      <c r="C17" s="160"/>
      <c r="D17" s="181" t="s">
        <v>149</v>
      </c>
      <c r="E17" s="181"/>
      <c r="F17" s="181"/>
      <c r="G17" s="182">
        <v>0</v>
      </c>
      <c r="H17" s="182">
        <v>0</v>
      </c>
      <c r="I17" s="25"/>
      <c r="J17" s="21"/>
      <c r="K17" s="170"/>
    </row>
    <row r="18" spans="1:11" x14ac:dyDescent="0.25">
      <c r="A18" s="25"/>
      <c r="B18" s="159"/>
      <c r="C18" s="183"/>
      <c r="D18" s="181" t="s">
        <v>150</v>
      </c>
      <c r="E18" s="181"/>
      <c r="F18" s="181"/>
      <c r="G18" s="182">
        <v>0</v>
      </c>
      <c r="H18" s="182">
        <v>0</v>
      </c>
      <c r="I18" s="25"/>
      <c r="J18" s="21"/>
      <c r="K18" s="170"/>
    </row>
    <row r="19" spans="1:11" x14ac:dyDescent="0.25">
      <c r="A19" s="25"/>
      <c r="B19" s="159"/>
      <c r="C19" s="183"/>
      <c r="D19" s="181" t="s">
        <v>11</v>
      </c>
      <c r="E19" s="181"/>
      <c r="F19" s="181"/>
      <c r="G19" s="182">
        <v>0</v>
      </c>
      <c r="H19" s="182">
        <v>0</v>
      </c>
      <c r="I19" s="25"/>
      <c r="J19" s="21"/>
      <c r="K19" s="170"/>
    </row>
    <row r="20" spans="1:11" x14ac:dyDescent="0.25">
      <c r="A20" s="25"/>
      <c r="B20" s="159"/>
      <c r="C20" s="183"/>
      <c r="D20" s="181" t="s">
        <v>12</v>
      </c>
      <c r="E20" s="181"/>
      <c r="F20" s="181"/>
      <c r="G20" s="182">
        <v>791336.3</v>
      </c>
      <c r="H20" s="182">
        <v>601868.19999999995</v>
      </c>
      <c r="I20" s="25"/>
      <c r="J20" s="21"/>
      <c r="K20" s="170"/>
    </row>
    <row r="21" spans="1:11" x14ac:dyDescent="0.25">
      <c r="A21" s="25"/>
      <c r="B21" s="159"/>
      <c r="C21" s="183"/>
      <c r="D21" s="181" t="s">
        <v>13</v>
      </c>
      <c r="E21" s="181"/>
      <c r="F21" s="181"/>
      <c r="G21" s="182">
        <v>0</v>
      </c>
      <c r="H21" s="182">
        <v>0</v>
      </c>
      <c r="I21" s="25"/>
      <c r="J21" s="21"/>
      <c r="K21" s="170"/>
    </row>
    <row r="22" spans="1:11" x14ac:dyDescent="0.25">
      <c r="A22" s="25"/>
      <c r="B22" s="159"/>
      <c r="C22" s="183"/>
      <c r="D22" s="181" t="s">
        <v>151</v>
      </c>
      <c r="E22" s="181"/>
      <c r="F22" s="181"/>
      <c r="G22" s="182">
        <v>85409</v>
      </c>
      <c r="H22" s="182">
        <v>401375.88</v>
      </c>
      <c r="I22" s="25"/>
      <c r="J22" s="21"/>
      <c r="K22" s="170"/>
    </row>
    <row r="23" spans="1:11" x14ac:dyDescent="0.25">
      <c r="A23" s="25"/>
      <c r="B23" s="159"/>
      <c r="C23" s="183"/>
      <c r="D23" s="181" t="s">
        <v>152</v>
      </c>
      <c r="E23" s="181"/>
      <c r="F23" s="181"/>
      <c r="G23" s="182">
        <v>0</v>
      </c>
      <c r="H23" s="182">
        <v>0</v>
      </c>
      <c r="I23" s="25"/>
      <c r="J23" s="21"/>
      <c r="K23" s="170"/>
    </row>
    <row r="24" spans="1:11" x14ac:dyDescent="0.25">
      <c r="A24" s="25"/>
      <c r="B24" s="159"/>
      <c r="C24" s="160"/>
      <c r="D24" s="181" t="s">
        <v>17</v>
      </c>
      <c r="E24" s="181"/>
      <c r="F24" s="181"/>
      <c r="G24" s="182">
        <v>177437500</v>
      </c>
      <c r="H24" s="182">
        <v>96516000</v>
      </c>
      <c r="I24" s="25"/>
      <c r="J24" s="21"/>
      <c r="K24" s="170"/>
    </row>
    <row r="25" spans="1:11" x14ac:dyDescent="0.25">
      <c r="A25" s="25"/>
      <c r="B25" s="159"/>
      <c r="C25" s="183"/>
      <c r="D25" s="181" t="s">
        <v>153</v>
      </c>
      <c r="E25" s="181"/>
      <c r="F25" s="181"/>
      <c r="G25" s="182">
        <v>0</v>
      </c>
      <c r="H25" s="182">
        <v>0</v>
      </c>
      <c r="I25" s="25"/>
      <c r="J25" s="21"/>
      <c r="K25" s="170"/>
    </row>
    <row r="26" spans="1:11" x14ac:dyDescent="0.25">
      <c r="A26" s="25"/>
      <c r="B26" s="159"/>
      <c r="C26" s="160"/>
      <c r="D26" s="181"/>
      <c r="E26" s="181"/>
      <c r="F26" s="184"/>
      <c r="G26" s="182"/>
      <c r="H26" s="182"/>
      <c r="I26" s="25"/>
      <c r="J26" s="21"/>
      <c r="K26" s="170"/>
    </row>
    <row r="27" spans="1:11" x14ac:dyDescent="0.25">
      <c r="A27" s="25"/>
      <c r="B27" s="159"/>
      <c r="C27" s="160"/>
      <c r="D27" s="25"/>
      <c r="E27" s="160"/>
      <c r="F27" s="160"/>
      <c r="G27" s="177"/>
      <c r="H27" s="177"/>
      <c r="I27" s="25"/>
      <c r="J27" s="21"/>
      <c r="K27" s="170"/>
    </row>
    <row r="28" spans="1:11" x14ac:dyDescent="0.25">
      <c r="A28" s="25"/>
      <c r="B28" s="159"/>
      <c r="C28" s="179" t="s">
        <v>145</v>
      </c>
      <c r="D28" s="179"/>
      <c r="E28" s="179"/>
      <c r="F28" s="179"/>
      <c r="G28" s="180">
        <v>178228735.43999997</v>
      </c>
      <c r="H28" s="180">
        <v>95485862.569999993</v>
      </c>
      <c r="I28" s="25"/>
      <c r="J28" s="21"/>
      <c r="K28" s="170"/>
    </row>
    <row r="29" spans="1:11" x14ac:dyDescent="0.25">
      <c r="A29" s="25"/>
      <c r="B29" s="159"/>
      <c r="C29" s="185"/>
      <c r="D29" s="181" t="s">
        <v>154</v>
      </c>
      <c r="E29" s="181"/>
      <c r="F29" s="181"/>
      <c r="G29" s="182">
        <v>61346060.509999998</v>
      </c>
      <c r="H29" s="182">
        <v>37216261.380000003</v>
      </c>
      <c r="I29" s="25"/>
      <c r="J29" s="21"/>
      <c r="K29" s="170"/>
    </row>
    <row r="30" spans="1:11" x14ac:dyDescent="0.25">
      <c r="A30" s="25"/>
      <c r="B30" s="159"/>
      <c r="C30" s="185"/>
      <c r="D30" s="181" t="s">
        <v>28</v>
      </c>
      <c r="E30" s="181"/>
      <c r="F30" s="181"/>
      <c r="G30" s="182">
        <v>8983483.0299999993</v>
      </c>
      <c r="H30" s="182">
        <v>336137.68</v>
      </c>
      <c r="I30" s="25"/>
      <c r="J30" s="21"/>
      <c r="K30" s="170"/>
    </row>
    <row r="31" spans="1:11" x14ac:dyDescent="0.25">
      <c r="A31" s="25"/>
      <c r="B31" s="159"/>
      <c r="C31" s="185"/>
      <c r="D31" s="181" t="s">
        <v>29</v>
      </c>
      <c r="E31" s="181"/>
      <c r="F31" s="181"/>
      <c r="G31" s="182">
        <v>31390204.309999999</v>
      </c>
      <c r="H31" s="182">
        <v>2559950.37</v>
      </c>
      <c r="I31" s="25"/>
      <c r="J31" s="21"/>
      <c r="K31" s="170"/>
    </row>
    <row r="32" spans="1:11" x14ac:dyDescent="0.25">
      <c r="A32" s="25"/>
      <c r="B32" s="159"/>
      <c r="C32" s="160"/>
      <c r="D32" s="181" t="s">
        <v>31</v>
      </c>
      <c r="E32" s="181"/>
      <c r="F32" s="181"/>
      <c r="G32" s="182">
        <v>0</v>
      </c>
      <c r="H32" s="182">
        <v>0</v>
      </c>
      <c r="I32" s="25"/>
      <c r="J32" s="21"/>
      <c r="K32" s="170"/>
    </row>
    <row r="33" spans="1:11" x14ac:dyDescent="0.25">
      <c r="A33" s="25"/>
      <c r="B33" s="159"/>
      <c r="C33" s="185"/>
      <c r="D33" s="181" t="s">
        <v>155</v>
      </c>
      <c r="E33" s="181"/>
      <c r="F33" s="181"/>
      <c r="G33" s="182">
        <v>0</v>
      </c>
      <c r="H33" s="182">
        <v>0</v>
      </c>
      <c r="I33" s="25"/>
      <c r="J33" s="21"/>
      <c r="K33" s="170"/>
    </row>
    <row r="34" spans="1:11" x14ac:dyDescent="0.25">
      <c r="A34" s="25"/>
      <c r="B34" s="159"/>
      <c r="C34" s="185"/>
      <c r="D34" s="181" t="s">
        <v>156</v>
      </c>
      <c r="E34" s="181"/>
      <c r="F34" s="181"/>
      <c r="G34" s="182">
        <v>0</v>
      </c>
      <c r="H34" s="182">
        <v>0</v>
      </c>
      <c r="I34" s="25"/>
      <c r="J34" s="21"/>
      <c r="K34" s="170"/>
    </row>
    <row r="35" spans="1:11" x14ac:dyDescent="0.25">
      <c r="A35" s="25"/>
      <c r="B35" s="159"/>
      <c r="C35" s="185"/>
      <c r="D35" s="181" t="s">
        <v>34</v>
      </c>
      <c r="E35" s="181"/>
      <c r="F35" s="181"/>
      <c r="G35" s="182">
        <v>74451629.739999995</v>
      </c>
      <c r="H35" s="182">
        <v>55028685.799999997</v>
      </c>
      <c r="I35" s="25"/>
      <c r="J35" s="21"/>
      <c r="K35" s="170"/>
    </row>
    <row r="36" spans="1:11" x14ac:dyDescent="0.25">
      <c r="A36" s="25"/>
      <c r="B36" s="159"/>
      <c r="C36" s="185"/>
      <c r="D36" s="181" t="s">
        <v>35</v>
      </c>
      <c r="E36" s="181"/>
      <c r="F36" s="181"/>
      <c r="G36" s="182">
        <v>136158.21</v>
      </c>
      <c r="H36" s="182">
        <v>71710.69</v>
      </c>
      <c r="I36" s="25"/>
      <c r="J36" s="21"/>
      <c r="K36" s="170"/>
    </row>
    <row r="37" spans="1:11" x14ac:dyDescent="0.25">
      <c r="A37" s="25"/>
      <c r="B37" s="159"/>
      <c r="C37" s="185"/>
      <c r="D37" s="181" t="s">
        <v>36</v>
      </c>
      <c r="E37" s="181"/>
      <c r="F37" s="181"/>
      <c r="G37" s="182">
        <v>0</v>
      </c>
      <c r="H37" s="182">
        <v>0</v>
      </c>
      <c r="I37" s="25"/>
      <c r="J37" s="21"/>
      <c r="K37" s="170"/>
    </row>
    <row r="38" spans="1:11" x14ac:dyDescent="0.25">
      <c r="A38" s="25"/>
      <c r="B38" s="159"/>
      <c r="C38" s="185"/>
      <c r="D38" s="181" t="s">
        <v>37</v>
      </c>
      <c r="E38" s="181"/>
      <c r="F38" s="181"/>
      <c r="G38" s="182">
        <v>0</v>
      </c>
      <c r="H38" s="182">
        <v>0</v>
      </c>
      <c r="I38" s="25"/>
      <c r="J38" s="21"/>
      <c r="K38" s="170"/>
    </row>
    <row r="39" spans="1:11" x14ac:dyDescent="0.25">
      <c r="A39" s="25"/>
      <c r="B39" s="159"/>
      <c r="C39" s="185"/>
      <c r="D39" s="181" t="s">
        <v>38</v>
      </c>
      <c r="E39" s="181"/>
      <c r="F39" s="181"/>
      <c r="G39" s="182">
        <v>0</v>
      </c>
      <c r="H39" s="182">
        <v>0</v>
      </c>
      <c r="I39" s="25"/>
      <c r="J39" s="21"/>
      <c r="K39" s="170"/>
    </row>
    <row r="40" spans="1:11" x14ac:dyDescent="0.25">
      <c r="A40" s="25"/>
      <c r="B40" s="159"/>
      <c r="C40" s="185"/>
      <c r="D40" s="181" t="s">
        <v>39</v>
      </c>
      <c r="E40" s="181"/>
      <c r="F40" s="181"/>
      <c r="G40" s="182">
        <v>0</v>
      </c>
      <c r="H40" s="182">
        <v>0</v>
      </c>
      <c r="I40" s="25"/>
      <c r="J40" s="21"/>
      <c r="K40" s="170"/>
    </row>
    <row r="41" spans="1:11" x14ac:dyDescent="0.25">
      <c r="A41" s="25"/>
      <c r="B41" s="159"/>
      <c r="C41" s="185"/>
      <c r="D41" s="181" t="s">
        <v>157</v>
      </c>
      <c r="E41" s="181"/>
      <c r="F41" s="181"/>
      <c r="G41" s="182">
        <v>0</v>
      </c>
      <c r="H41" s="182">
        <v>0</v>
      </c>
      <c r="I41" s="25"/>
      <c r="J41" s="21"/>
      <c r="K41" s="170"/>
    </row>
    <row r="42" spans="1:11" x14ac:dyDescent="0.25">
      <c r="A42" s="25"/>
      <c r="B42" s="159"/>
      <c r="C42" s="160"/>
      <c r="D42" s="181" t="s">
        <v>131</v>
      </c>
      <c r="E42" s="181"/>
      <c r="F42" s="181"/>
      <c r="G42" s="182">
        <v>0</v>
      </c>
      <c r="H42" s="182">
        <v>0</v>
      </c>
      <c r="I42" s="25"/>
      <c r="J42" s="21"/>
      <c r="K42" s="170"/>
    </row>
    <row r="43" spans="1:11" x14ac:dyDescent="0.25">
      <c r="A43" s="25"/>
      <c r="B43" s="159"/>
      <c r="C43" s="185"/>
      <c r="D43" s="181" t="s">
        <v>43</v>
      </c>
      <c r="E43" s="181"/>
      <c r="F43" s="181"/>
      <c r="G43" s="182">
        <v>0</v>
      </c>
      <c r="H43" s="182">
        <v>0</v>
      </c>
      <c r="I43" s="25"/>
      <c r="J43" s="21"/>
      <c r="K43" s="170"/>
    </row>
    <row r="44" spans="1:11" x14ac:dyDescent="0.25">
      <c r="A44" s="25"/>
      <c r="B44" s="159"/>
      <c r="C44" s="185"/>
      <c r="D44" s="181" t="s">
        <v>158</v>
      </c>
      <c r="E44" s="181"/>
      <c r="F44" s="181"/>
      <c r="G44" s="182">
        <v>1921199.64</v>
      </c>
      <c r="H44" s="182">
        <v>273116.65000000002</v>
      </c>
      <c r="I44" s="25"/>
      <c r="J44" s="21"/>
      <c r="K44" s="170"/>
    </row>
    <row r="45" spans="1:11" x14ac:dyDescent="0.25">
      <c r="A45" s="25"/>
      <c r="B45" s="159"/>
      <c r="C45" s="185"/>
      <c r="D45" s="1"/>
      <c r="E45" s="1"/>
      <c r="F45" s="1"/>
      <c r="G45" s="1"/>
      <c r="H45" s="1"/>
      <c r="I45" s="25"/>
      <c r="J45" s="21"/>
      <c r="K45" s="170"/>
    </row>
    <row r="46" spans="1:11" x14ac:dyDescent="0.25">
      <c r="A46" s="25"/>
      <c r="B46" s="159"/>
      <c r="C46" s="160"/>
      <c r="D46" s="25"/>
      <c r="E46" s="160"/>
      <c r="F46" s="160"/>
      <c r="G46" s="177"/>
      <c r="H46" s="177"/>
      <c r="I46" s="25"/>
      <c r="J46" s="21"/>
      <c r="K46" s="170"/>
    </row>
    <row r="47" spans="1:11" x14ac:dyDescent="0.25">
      <c r="A47" s="186"/>
      <c r="B47" s="187"/>
      <c r="C47" s="179" t="s">
        <v>159</v>
      </c>
      <c r="D47" s="179"/>
      <c r="E47" s="179"/>
      <c r="F47" s="179"/>
      <c r="G47" s="188">
        <v>85509.860000044107</v>
      </c>
      <c r="H47" s="188">
        <v>2033381.5100000054</v>
      </c>
      <c r="I47" s="186"/>
      <c r="J47" s="189"/>
      <c r="K47" s="190"/>
    </row>
    <row r="48" spans="1:11" x14ac:dyDescent="0.25">
      <c r="A48" s="25"/>
      <c r="B48" s="159"/>
      <c r="C48" s="185"/>
      <c r="D48" s="1"/>
      <c r="E48" s="1"/>
      <c r="F48" s="1"/>
      <c r="G48" s="1"/>
      <c r="H48" s="1"/>
      <c r="I48" s="25"/>
      <c r="J48" s="21"/>
      <c r="K48" s="170"/>
    </row>
    <row r="49" spans="1:11" x14ac:dyDescent="0.25">
      <c r="A49" s="186"/>
      <c r="B49" s="178" t="s">
        <v>160</v>
      </c>
      <c r="C49" s="179"/>
      <c r="D49" s="179"/>
      <c r="E49" s="179"/>
      <c r="F49" s="179"/>
      <c r="G49" s="191"/>
      <c r="H49" s="191"/>
      <c r="I49" s="186"/>
      <c r="J49" s="189"/>
      <c r="K49" s="190"/>
    </row>
    <row r="50" spans="1:11" x14ac:dyDescent="0.25">
      <c r="A50" s="25"/>
      <c r="B50" s="159"/>
      <c r="C50" s="185"/>
      <c r="D50" s="1"/>
      <c r="E50" s="1"/>
      <c r="F50" s="1"/>
      <c r="G50" s="1"/>
      <c r="H50" s="1"/>
      <c r="I50" s="25"/>
      <c r="J50" s="21"/>
      <c r="K50" s="170"/>
    </row>
    <row r="51" spans="1:11" x14ac:dyDescent="0.25">
      <c r="A51" s="186"/>
      <c r="B51" s="159"/>
      <c r="C51" s="179" t="s">
        <v>144</v>
      </c>
      <c r="D51" s="179"/>
      <c r="E51" s="179"/>
      <c r="F51" s="179"/>
      <c r="G51" s="180">
        <v>0</v>
      </c>
      <c r="H51" s="180">
        <v>0</v>
      </c>
      <c r="I51" s="186"/>
      <c r="J51" s="189"/>
      <c r="K51" s="190"/>
    </row>
    <row r="52" spans="1:11" x14ac:dyDescent="0.25">
      <c r="A52" s="186"/>
      <c r="B52" s="159"/>
      <c r="C52" s="185"/>
      <c r="D52" s="192" t="s">
        <v>92</v>
      </c>
      <c r="E52" s="192"/>
      <c r="F52" s="192"/>
      <c r="G52" s="182">
        <v>0</v>
      </c>
      <c r="H52" s="182">
        <v>0</v>
      </c>
      <c r="I52" s="186"/>
      <c r="J52" s="189"/>
      <c r="K52" s="190"/>
    </row>
    <row r="53" spans="1:11" x14ac:dyDescent="0.25">
      <c r="A53" s="186"/>
      <c r="B53" s="159"/>
      <c r="C53" s="185"/>
      <c r="D53" s="181" t="s">
        <v>94</v>
      </c>
      <c r="E53" s="181"/>
      <c r="F53" s="181"/>
      <c r="G53" s="182">
        <v>0</v>
      </c>
      <c r="H53" s="182">
        <v>0</v>
      </c>
      <c r="I53" s="186"/>
      <c r="J53" s="189"/>
      <c r="K53" s="190"/>
    </row>
    <row r="54" spans="1:11" x14ac:dyDescent="0.25">
      <c r="A54" s="186"/>
      <c r="B54" s="159"/>
      <c r="C54" s="185"/>
      <c r="D54" s="181" t="s">
        <v>161</v>
      </c>
      <c r="E54" s="181"/>
      <c r="F54" s="181"/>
      <c r="G54" s="182">
        <v>0</v>
      </c>
      <c r="H54" s="182">
        <v>0</v>
      </c>
      <c r="I54" s="186"/>
      <c r="J54" s="189"/>
      <c r="K54" s="190"/>
    </row>
    <row r="55" spans="1:11" x14ac:dyDescent="0.25">
      <c r="A55" s="25"/>
      <c r="B55" s="159"/>
      <c r="C55" s="185"/>
      <c r="D55" s="1"/>
      <c r="E55" s="1"/>
      <c r="F55" s="1"/>
      <c r="G55" s="1"/>
      <c r="H55" s="1"/>
      <c r="I55" s="25"/>
      <c r="J55" s="21"/>
      <c r="K55" s="170"/>
    </row>
    <row r="56" spans="1:11" x14ac:dyDescent="0.25">
      <c r="A56" s="186"/>
      <c r="B56" s="159"/>
      <c r="C56" s="179" t="s">
        <v>145</v>
      </c>
      <c r="D56" s="179"/>
      <c r="E56" s="179"/>
      <c r="F56" s="179"/>
      <c r="G56" s="180">
        <v>41410.6</v>
      </c>
      <c r="H56" s="180">
        <v>182138.21</v>
      </c>
      <c r="I56" s="186"/>
      <c r="J56" s="189"/>
      <c r="K56" s="190"/>
    </row>
    <row r="57" spans="1:11" x14ac:dyDescent="0.25">
      <c r="A57" s="186"/>
      <c r="B57" s="159"/>
      <c r="C57" s="185"/>
      <c r="D57" s="192" t="s">
        <v>92</v>
      </c>
      <c r="E57" s="192"/>
      <c r="F57" s="192"/>
      <c r="G57" s="182">
        <v>0</v>
      </c>
      <c r="H57" s="182">
        <v>0</v>
      </c>
      <c r="I57" s="186"/>
      <c r="J57" s="189"/>
      <c r="K57" s="190"/>
    </row>
    <row r="58" spans="1:11" x14ac:dyDescent="0.25">
      <c r="A58" s="186"/>
      <c r="B58" s="159"/>
      <c r="C58" s="185"/>
      <c r="D58" s="181" t="s">
        <v>94</v>
      </c>
      <c r="E58" s="181"/>
      <c r="F58" s="181"/>
      <c r="G58" s="182">
        <v>41410.6</v>
      </c>
      <c r="H58" s="182">
        <v>182138.21</v>
      </c>
      <c r="I58" s="186"/>
      <c r="J58" s="189"/>
      <c r="K58" s="190"/>
    </row>
    <row r="59" spans="1:11" x14ac:dyDescent="0.25">
      <c r="A59" s="186"/>
      <c r="B59" s="159"/>
      <c r="C59" s="185"/>
      <c r="D59" s="192" t="s">
        <v>162</v>
      </c>
      <c r="E59" s="192"/>
      <c r="F59" s="192"/>
      <c r="G59" s="182">
        <v>0</v>
      </c>
      <c r="H59" s="182">
        <v>0</v>
      </c>
      <c r="I59" s="186"/>
      <c r="J59" s="189"/>
      <c r="K59" s="190"/>
    </row>
    <row r="60" spans="1:11" x14ac:dyDescent="0.25">
      <c r="A60" s="25"/>
      <c r="B60" s="159"/>
      <c r="C60" s="185"/>
      <c r="D60" s="1"/>
      <c r="E60" s="1"/>
      <c r="F60" s="1"/>
      <c r="G60" s="1"/>
      <c r="H60" s="1"/>
      <c r="I60" s="25"/>
      <c r="J60" s="21"/>
      <c r="K60" s="170"/>
    </row>
    <row r="61" spans="1:11" x14ac:dyDescent="0.25">
      <c r="A61" s="186"/>
      <c r="B61" s="187"/>
      <c r="C61" s="179" t="s">
        <v>163</v>
      </c>
      <c r="D61" s="179"/>
      <c r="E61" s="179"/>
      <c r="F61" s="179"/>
      <c r="G61" s="188">
        <v>-41410.6</v>
      </c>
      <c r="H61" s="188">
        <v>-182138.21</v>
      </c>
      <c r="I61" s="186"/>
      <c r="J61" s="189"/>
      <c r="K61" s="190"/>
    </row>
    <row r="62" spans="1:11" x14ac:dyDescent="0.25">
      <c r="A62" s="25"/>
      <c r="B62" s="159"/>
      <c r="C62" s="185"/>
      <c r="D62" s="1"/>
      <c r="E62" s="1"/>
      <c r="F62" s="1"/>
      <c r="G62" s="1"/>
      <c r="H62" s="1"/>
      <c r="I62" s="25"/>
      <c r="J62" s="21"/>
      <c r="K62" s="170"/>
    </row>
    <row r="63" spans="1:11" x14ac:dyDescent="0.25">
      <c r="A63" s="25"/>
      <c r="B63" s="159"/>
      <c r="C63" s="185"/>
      <c r="D63" s="1"/>
      <c r="E63" s="1"/>
      <c r="F63" s="1"/>
      <c r="G63" s="1"/>
      <c r="H63" s="1"/>
      <c r="I63" s="25"/>
      <c r="J63" s="21"/>
      <c r="K63" s="170"/>
    </row>
    <row r="64" spans="1:11" x14ac:dyDescent="0.25">
      <c r="A64" s="186"/>
      <c r="B64" s="178" t="s">
        <v>164</v>
      </c>
      <c r="C64" s="179"/>
      <c r="D64" s="179"/>
      <c r="E64" s="179"/>
      <c r="F64" s="179"/>
      <c r="G64" s="191"/>
      <c r="H64" s="191"/>
      <c r="I64" s="186"/>
      <c r="J64" s="189"/>
      <c r="K64" s="190"/>
    </row>
    <row r="65" spans="1:11" x14ac:dyDescent="0.25">
      <c r="A65" s="25"/>
      <c r="B65" s="159"/>
      <c r="C65" s="185"/>
      <c r="D65" s="1"/>
      <c r="E65" s="1"/>
      <c r="F65" s="1"/>
      <c r="G65" s="1"/>
      <c r="H65" s="1"/>
      <c r="I65" s="25"/>
      <c r="J65" s="21"/>
      <c r="K65" s="170"/>
    </row>
    <row r="66" spans="1:11" x14ac:dyDescent="0.25">
      <c r="A66" s="186"/>
      <c r="B66" s="159"/>
      <c r="C66" s="179" t="s">
        <v>144</v>
      </c>
      <c r="D66" s="179"/>
      <c r="E66" s="179"/>
      <c r="F66" s="179"/>
      <c r="G66" s="180">
        <v>0</v>
      </c>
      <c r="H66" s="180">
        <v>0</v>
      </c>
      <c r="I66" s="186"/>
      <c r="J66" s="189"/>
      <c r="K66" s="190"/>
    </row>
    <row r="67" spans="1:11" x14ac:dyDescent="0.25">
      <c r="A67" s="186"/>
      <c r="B67" s="159"/>
      <c r="C67" s="185"/>
      <c r="D67" s="181" t="s">
        <v>165</v>
      </c>
      <c r="E67" s="181"/>
      <c r="F67" s="181"/>
      <c r="G67" s="182">
        <v>0</v>
      </c>
      <c r="H67" s="182">
        <v>0</v>
      </c>
      <c r="I67" s="186"/>
      <c r="J67" s="189"/>
      <c r="K67" s="190"/>
    </row>
    <row r="68" spans="1:11" x14ac:dyDescent="0.25">
      <c r="A68" s="186"/>
      <c r="B68" s="159"/>
      <c r="C68" s="185"/>
      <c r="D68" s="192" t="s">
        <v>166</v>
      </c>
      <c r="E68" s="192"/>
      <c r="F68" s="192"/>
      <c r="G68" s="182">
        <v>0</v>
      </c>
      <c r="H68" s="182">
        <v>0</v>
      </c>
      <c r="I68" s="186"/>
      <c r="J68" s="189"/>
      <c r="K68" s="190"/>
    </row>
    <row r="69" spans="1:11" x14ac:dyDescent="0.25">
      <c r="A69" s="186"/>
      <c r="B69" s="159"/>
      <c r="C69" s="185"/>
      <c r="D69" s="181" t="s">
        <v>167</v>
      </c>
      <c r="E69" s="181"/>
      <c r="F69" s="181"/>
      <c r="G69" s="182">
        <v>0</v>
      </c>
      <c r="H69" s="182">
        <v>0</v>
      </c>
      <c r="I69" s="186"/>
      <c r="J69" s="189"/>
      <c r="K69" s="190"/>
    </row>
    <row r="70" spans="1:11" x14ac:dyDescent="0.25">
      <c r="A70" s="186"/>
      <c r="B70" s="159"/>
      <c r="C70" s="185"/>
      <c r="D70" s="192" t="s">
        <v>168</v>
      </c>
      <c r="E70" s="192"/>
      <c r="F70" s="192"/>
      <c r="G70" s="182">
        <v>0</v>
      </c>
      <c r="H70" s="182">
        <v>0</v>
      </c>
      <c r="I70" s="186"/>
      <c r="J70" s="189"/>
      <c r="K70" s="190"/>
    </row>
    <row r="71" spans="1:11" x14ac:dyDescent="0.25">
      <c r="A71" s="25"/>
      <c r="B71" s="159"/>
      <c r="C71" s="185"/>
      <c r="D71" s="1"/>
      <c r="E71" s="1"/>
      <c r="F71" s="1"/>
      <c r="G71" s="1"/>
      <c r="H71" s="1"/>
      <c r="I71" s="25"/>
      <c r="J71" s="21"/>
      <c r="K71" s="170"/>
    </row>
    <row r="72" spans="1:11" x14ac:dyDescent="0.25">
      <c r="A72" s="186"/>
      <c r="B72" s="159"/>
      <c r="C72" s="179" t="s">
        <v>145</v>
      </c>
      <c r="D72" s="179"/>
      <c r="E72" s="179"/>
      <c r="F72" s="179"/>
      <c r="G72" s="180">
        <v>0</v>
      </c>
      <c r="H72" s="180">
        <v>0</v>
      </c>
      <c r="I72" s="186"/>
      <c r="J72" s="189"/>
      <c r="K72" s="190"/>
    </row>
    <row r="73" spans="1:11" x14ac:dyDescent="0.25">
      <c r="A73" s="186"/>
      <c r="B73" s="159"/>
      <c r="C73" s="1"/>
      <c r="D73" s="193" t="s">
        <v>169</v>
      </c>
      <c r="E73" s="193"/>
      <c r="F73" s="193"/>
      <c r="G73" s="182">
        <v>0</v>
      </c>
      <c r="H73" s="182">
        <v>0</v>
      </c>
      <c r="I73" s="186"/>
      <c r="J73" s="189"/>
      <c r="K73" s="190"/>
    </row>
    <row r="74" spans="1:11" x14ac:dyDescent="0.25">
      <c r="A74" s="186"/>
      <c r="B74" s="159"/>
      <c r="C74" s="1"/>
      <c r="D74" s="194" t="s">
        <v>166</v>
      </c>
      <c r="E74" s="194"/>
      <c r="F74" s="194"/>
      <c r="G74" s="182">
        <v>0</v>
      </c>
      <c r="H74" s="182">
        <v>0</v>
      </c>
      <c r="I74" s="186"/>
      <c r="J74" s="189"/>
      <c r="K74" s="190"/>
    </row>
    <row r="75" spans="1:11" x14ac:dyDescent="0.25">
      <c r="A75" s="186"/>
      <c r="B75" s="159"/>
      <c r="C75" s="185"/>
      <c r="D75" s="194" t="s">
        <v>167</v>
      </c>
      <c r="E75" s="194"/>
      <c r="F75" s="194"/>
      <c r="G75" s="182">
        <v>0</v>
      </c>
      <c r="H75" s="182">
        <v>0</v>
      </c>
      <c r="I75" s="186"/>
      <c r="J75" s="189"/>
      <c r="K75" s="190"/>
    </row>
    <row r="76" spans="1:11" x14ac:dyDescent="0.25">
      <c r="A76" s="186"/>
      <c r="B76" s="159"/>
      <c r="C76" s="185"/>
      <c r="D76" s="193" t="s">
        <v>170</v>
      </c>
      <c r="E76" s="193"/>
      <c r="F76" s="193"/>
      <c r="G76" s="182">
        <v>0</v>
      </c>
      <c r="H76" s="182">
        <v>0</v>
      </c>
      <c r="I76" s="186"/>
      <c r="J76" s="189"/>
      <c r="K76" s="190"/>
    </row>
    <row r="77" spans="1:11" x14ac:dyDescent="0.25">
      <c r="A77" s="25"/>
      <c r="B77" s="159"/>
      <c r="C77" s="185"/>
      <c r="D77" s="1"/>
      <c r="E77" s="1"/>
      <c r="F77" s="1"/>
      <c r="G77" s="1"/>
      <c r="H77" s="1"/>
      <c r="I77" s="25"/>
      <c r="J77" s="21"/>
      <c r="K77" s="170"/>
    </row>
    <row r="78" spans="1:11" x14ac:dyDescent="0.25">
      <c r="A78" s="25"/>
      <c r="B78" s="159"/>
      <c r="C78" s="185"/>
      <c r="D78" s="1"/>
      <c r="E78" s="1"/>
      <c r="F78" s="1"/>
      <c r="G78" s="1"/>
      <c r="H78" s="1"/>
      <c r="I78" s="25"/>
      <c r="J78" s="21"/>
      <c r="K78" s="170"/>
    </row>
    <row r="79" spans="1:11" x14ac:dyDescent="0.25">
      <c r="A79" s="186"/>
      <c r="B79" s="159"/>
      <c r="C79" s="179" t="s">
        <v>171</v>
      </c>
      <c r="D79" s="179"/>
      <c r="E79" s="179"/>
      <c r="F79" s="179"/>
      <c r="G79" s="180">
        <v>0</v>
      </c>
      <c r="H79" s="180">
        <v>0</v>
      </c>
      <c r="I79" s="186"/>
      <c r="J79" s="189"/>
      <c r="K79" s="190"/>
    </row>
    <row r="80" spans="1:11" x14ac:dyDescent="0.25">
      <c r="A80" s="25"/>
      <c r="B80" s="159"/>
      <c r="C80" s="185"/>
      <c r="D80" s="1"/>
      <c r="E80" s="1"/>
      <c r="F80" s="1"/>
      <c r="G80" s="1"/>
      <c r="H80" s="1"/>
      <c r="I80" s="25"/>
      <c r="J80" s="21"/>
      <c r="K80" s="170"/>
    </row>
    <row r="81" spans="1:11" x14ac:dyDescent="0.25">
      <c r="A81" s="25"/>
      <c r="B81" s="159"/>
      <c r="C81" s="185"/>
      <c r="D81" s="1"/>
      <c r="E81" s="1"/>
      <c r="F81" s="1"/>
      <c r="G81" s="1"/>
      <c r="H81" s="1"/>
      <c r="I81" s="25"/>
      <c r="J81" s="21"/>
      <c r="K81" s="170"/>
    </row>
    <row r="82" spans="1:11" x14ac:dyDescent="0.25">
      <c r="A82" s="186"/>
      <c r="B82" s="195" t="s">
        <v>172</v>
      </c>
      <c r="C82" s="196"/>
      <c r="D82" s="196"/>
      <c r="E82" s="196"/>
      <c r="F82" s="196"/>
      <c r="G82" s="188">
        <v>44099.260000044109</v>
      </c>
      <c r="H82" s="188">
        <v>1851243.3000000054</v>
      </c>
      <c r="I82" s="186"/>
      <c r="J82" s="189"/>
      <c r="K82" s="190"/>
    </row>
    <row r="83" spans="1:11" x14ac:dyDescent="0.25">
      <c r="A83" s="186"/>
      <c r="B83" s="187"/>
      <c r="C83" s="185"/>
      <c r="D83" s="185"/>
      <c r="E83" s="185"/>
      <c r="F83" s="185"/>
      <c r="G83" s="188"/>
      <c r="H83" s="188"/>
      <c r="I83" s="186"/>
      <c r="J83" s="189"/>
      <c r="K83" s="190"/>
    </row>
    <row r="84" spans="1:11" x14ac:dyDescent="0.25">
      <c r="A84" s="186"/>
      <c r="B84" s="178" t="s">
        <v>173</v>
      </c>
      <c r="C84" s="179"/>
      <c r="D84" s="179"/>
      <c r="E84" s="179"/>
      <c r="F84" s="179"/>
      <c r="G84" s="197">
        <v>10403060.41</v>
      </c>
      <c r="H84" s="197">
        <v>8551817.1099999994</v>
      </c>
      <c r="I84" s="186"/>
      <c r="J84" s="189"/>
      <c r="K84" s="190"/>
    </row>
    <row r="85" spans="1:11" x14ac:dyDescent="0.25">
      <c r="A85" s="186"/>
      <c r="B85" s="178" t="s">
        <v>174</v>
      </c>
      <c r="C85" s="179"/>
      <c r="D85" s="179"/>
      <c r="E85" s="179"/>
      <c r="F85" s="179"/>
      <c r="G85" s="198">
        <v>10447159.670000045</v>
      </c>
      <c r="H85" s="198">
        <v>10403060.410000004</v>
      </c>
      <c r="I85" s="186"/>
      <c r="J85" s="189"/>
      <c r="K85" s="190"/>
    </row>
    <row r="86" spans="1:11" x14ac:dyDescent="0.25">
      <c r="A86" s="186"/>
      <c r="B86" s="187"/>
      <c r="C86" s="185"/>
      <c r="D86" s="185"/>
      <c r="E86" s="185"/>
      <c r="F86" s="185"/>
      <c r="G86" s="188"/>
      <c r="H86" s="188"/>
      <c r="I86" s="186"/>
      <c r="J86" s="189"/>
      <c r="K86" s="190"/>
    </row>
    <row r="87" spans="1:11" x14ac:dyDescent="0.25">
      <c r="A87" s="186"/>
      <c r="B87" s="159"/>
      <c r="C87" s="185"/>
      <c r="D87" s="185"/>
      <c r="E87" s="185"/>
      <c r="F87" s="185"/>
      <c r="G87" s="188"/>
      <c r="H87" s="188"/>
      <c r="I87" s="186"/>
      <c r="J87" s="189"/>
      <c r="K87" s="190"/>
    </row>
    <row r="88" spans="1:11" x14ac:dyDescent="0.25">
      <c r="A88" s="25"/>
      <c r="B88" s="199"/>
      <c r="C88" s="200"/>
      <c r="D88" s="200"/>
      <c r="E88" s="200"/>
      <c r="F88" s="200"/>
      <c r="G88" s="201"/>
      <c r="H88" s="201"/>
      <c r="I88" s="168"/>
      <c r="J88" s="51"/>
      <c r="K88" s="170"/>
    </row>
  </sheetData>
  <mergeCells count="62">
    <mergeCell ref="B84:F84"/>
    <mergeCell ref="B85:F85"/>
    <mergeCell ref="D73:F73"/>
    <mergeCell ref="D74:F74"/>
    <mergeCell ref="D75:F75"/>
    <mergeCell ref="D76:F76"/>
    <mergeCell ref="C79:F79"/>
    <mergeCell ref="B82:F82"/>
    <mergeCell ref="C66:F66"/>
    <mergeCell ref="D67:F67"/>
    <mergeCell ref="D68:F68"/>
    <mergeCell ref="D69:F69"/>
    <mergeCell ref="D70:F70"/>
    <mergeCell ref="C72:F72"/>
    <mergeCell ref="C56:F56"/>
    <mergeCell ref="D57:F57"/>
    <mergeCell ref="D58:F58"/>
    <mergeCell ref="D59:F59"/>
    <mergeCell ref="C61:F61"/>
    <mergeCell ref="B64:F64"/>
    <mergeCell ref="C47:F47"/>
    <mergeCell ref="B49:F49"/>
    <mergeCell ref="C51:F51"/>
    <mergeCell ref="D52:F52"/>
    <mergeCell ref="D53:F53"/>
    <mergeCell ref="D54:F54"/>
    <mergeCell ref="D39:F39"/>
    <mergeCell ref="D40:F40"/>
    <mergeCell ref="D41:F41"/>
    <mergeCell ref="D42:F42"/>
    <mergeCell ref="D43:F43"/>
    <mergeCell ref="D44:F44"/>
    <mergeCell ref="D33:F33"/>
    <mergeCell ref="D34:F34"/>
    <mergeCell ref="D35:F35"/>
    <mergeCell ref="D36:F36"/>
    <mergeCell ref="D37:F37"/>
    <mergeCell ref="D38:F38"/>
    <mergeCell ref="D26:E26"/>
    <mergeCell ref="C28:F28"/>
    <mergeCell ref="D29:F29"/>
    <mergeCell ref="D30:F30"/>
    <mergeCell ref="D31:F31"/>
    <mergeCell ref="D32:F32"/>
    <mergeCell ref="D20:F20"/>
    <mergeCell ref="D21:F21"/>
    <mergeCell ref="D22:F22"/>
    <mergeCell ref="D23:F23"/>
    <mergeCell ref="D24:F24"/>
    <mergeCell ref="D25:F25"/>
    <mergeCell ref="B13:F13"/>
    <mergeCell ref="C15:F15"/>
    <mergeCell ref="D16:F16"/>
    <mergeCell ref="D17:F17"/>
    <mergeCell ref="D18:F18"/>
    <mergeCell ref="D19:F19"/>
    <mergeCell ref="E2:G2"/>
    <mergeCell ref="E3:G3"/>
    <mergeCell ref="E4:G4"/>
    <mergeCell ref="E5:G5"/>
    <mergeCell ref="E6:G6"/>
    <mergeCell ref="B10:E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election activeCell="A27" sqref="A27"/>
    </sheetView>
  </sheetViews>
  <sheetFormatPr baseColWidth="10" defaultRowHeight="15" x14ac:dyDescent="0.25"/>
  <cols>
    <col min="1" max="1" width="28.42578125" customWidth="1"/>
    <col min="2" max="3" width="46.28515625" customWidth="1"/>
    <col min="4" max="4" width="12.5703125" customWidth="1"/>
  </cols>
  <sheetData>
    <row r="1" spans="1:4" x14ac:dyDescent="0.25">
      <c r="A1" s="205"/>
      <c r="B1" s="20"/>
      <c r="C1" s="20"/>
      <c r="D1" s="206"/>
    </row>
    <row r="2" spans="1:4" x14ac:dyDescent="0.25">
      <c r="A2" s="3" t="s">
        <v>0</v>
      </c>
      <c r="B2" s="3"/>
      <c r="C2" s="3"/>
      <c r="D2" s="3"/>
    </row>
    <row r="3" spans="1:4" x14ac:dyDescent="0.25">
      <c r="A3" s="3" t="s">
        <v>1</v>
      </c>
      <c r="B3" s="3"/>
      <c r="C3" s="3"/>
      <c r="D3" s="3"/>
    </row>
    <row r="4" spans="1:4" x14ac:dyDescent="0.25">
      <c r="A4" s="3" t="s">
        <v>175</v>
      </c>
      <c r="B4" s="3"/>
      <c r="C4" s="3"/>
      <c r="D4" s="3"/>
    </row>
    <row r="5" spans="1:4" x14ac:dyDescent="0.25">
      <c r="A5" s="3" t="s">
        <v>123</v>
      </c>
      <c r="B5" s="3"/>
      <c r="C5" s="3"/>
      <c r="D5" s="3"/>
    </row>
    <row r="6" spans="1:4" x14ac:dyDescent="0.25">
      <c r="A6" s="3" t="s">
        <v>4</v>
      </c>
      <c r="B6" s="3"/>
      <c r="C6" s="3"/>
      <c r="D6" s="3"/>
    </row>
    <row r="7" spans="1:4" x14ac:dyDescent="0.25">
      <c r="A7" s="207" t="s">
        <v>176</v>
      </c>
      <c r="B7" s="207"/>
      <c r="C7" s="207"/>
      <c r="D7" s="207"/>
    </row>
    <row r="8" spans="1:4" x14ac:dyDescent="0.25">
      <c r="A8" s="207"/>
      <c r="B8" s="207"/>
      <c r="C8" s="207"/>
      <c r="D8" s="207"/>
    </row>
    <row r="9" spans="1:4" x14ac:dyDescent="0.25">
      <c r="A9" s="208"/>
      <c r="B9" s="208"/>
      <c r="C9" s="208"/>
      <c r="D9" s="208"/>
    </row>
    <row r="10" spans="1:4" x14ac:dyDescent="0.25">
      <c r="A10" s="220" t="s">
        <v>177</v>
      </c>
      <c r="B10" s="221" t="s">
        <v>5</v>
      </c>
      <c r="C10" s="221"/>
      <c r="D10" s="222" t="s">
        <v>178</v>
      </c>
    </row>
    <row r="11" spans="1:4" x14ac:dyDescent="0.25">
      <c r="A11" s="209"/>
      <c r="B11" s="210"/>
      <c r="C11" s="210"/>
      <c r="D11" s="211"/>
    </row>
    <row r="12" spans="1:4" x14ac:dyDescent="0.25">
      <c r="A12" s="212"/>
      <c r="B12" s="205"/>
      <c r="C12" s="205"/>
      <c r="D12" s="213"/>
    </row>
    <row r="13" spans="1:4" x14ac:dyDescent="0.25">
      <c r="A13" s="212"/>
      <c r="B13" s="205"/>
      <c r="C13" s="205"/>
      <c r="D13" s="213"/>
    </row>
    <row r="14" spans="1:4" x14ac:dyDescent="0.25">
      <c r="A14" s="212"/>
      <c r="B14" s="205"/>
      <c r="C14" s="205"/>
      <c r="D14" s="213"/>
    </row>
    <row r="15" spans="1:4" x14ac:dyDescent="0.25">
      <c r="A15" s="212"/>
      <c r="B15" s="205"/>
      <c r="C15" s="205"/>
      <c r="D15" s="213"/>
    </row>
    <row r="16" spans="1:4" x14ac:dyDescent="0.25">
      <c r="A16" s="212"/>
      <c r="B16" s="205"/>
      <c r="C16" s="205"/>
      <c r="D16" s="213"/>
    </row>
    <row r="17" spans="1:4" x14ac:dyDescent="0.25">
      <c r="A17" s="212"/>
      <c r="B17" s="205"/>
      <c r="C17" s="205"/>
      <c r="D17" s="213"/>
    </row>
    <row r="18" spans="1:4" x14ac:dyDescent="0.25">
      <c r="A18" s="212"/>
      <c r="B18" s="205"/>
      <c r="C18" s="205"/>
      <c r="D18" s="213"/>
    </row>
    <row r="19" spans="1:4" x14ac:dyDescent="0.25">
      <c r="A19" s="212"/>
      <c r="B19" s="205"/>
      <c r="C19" s="205"/>
      <c r="D19" s="213"/>
    </row>
    <row r="20" spans="1:4" x14ac:dyDescent="0.25">
      <c r="A20" s="212"/>
      <c r="B20" s="205"/>
      <c r="C20" s="205"/>
      <c r="D20" s="213"/>
    </row>
    <row r="21" spans="1:4" x14ac:dyDescent="0.25">
      <c r="A21" s="212"/>
      <c r="B21" s="205"/>
      <c r="C21" s="205"/>
      <c r="D21" s="213"/>
    </row>
    <row r="22" spans="1:4" x14ac:dyDescent="0.25">
      <c r="A22" s="212"/>
      <c r="B22" s="205"/>
      <c r="C22" s="205"/>
      <c r="D22" s="213"/>
    </row>
    <row r="23" spans="1:4" x14ac:dyDescent="0.25">
      <c r="A23" s="212"/>
      <c r="B23" s="205"/>
      <c r="C23" s="205"/>
      <c r="D23" s="213"/>
    </row>
    <row r="24" spans="1:4" x14ac:dyDescent="0.25">
      <c r="A24" s="212"/>
      <c r="B24" s="205"/>
      <c r="C24" s="205"/>
      <c r="D24" s="213"/>
    </row>
    <row r="25" spans="1:4" x14ac:dyDescent="0.25">
      <c r="A25" s="212"/>
      <c r="B25" s="205"/>
      <c r="C25" s="205"/>
      <c r="D25" s="213"/>
    </row>
    <row r="26" spans="1:4" x14ac:dyDescent="0.25">
      <c r="A26" s="212"/>
      <c r="B26" s="205"/>
      <c r="C26" s="205"/>
      <c r="D26" s="213"/>
    </row>
    <row r="27" spans="1:4" x14ac:dyDescent="0.25">
      <c r="A27" s="212"/>
      <c r="B27" s="205"/>
      <c r="C27" s="205"/>
      <c r="D27" s="213"/>
    </row>
    <row r="28" spans="1:4" x14ac:dyDescent="0.25">
      <c r="A28" s="212"/>
      <c r="B28" s="205"/>
      <c r="C28" s="205"/>
      <c r="D28" s="213"/>
    </row>
    <row r="29" spans="1:4" x14ac:dyDescent="0.25">
      <c r="A29" s="212"/>
      <c r="B29" s="205"/>
      <c r="C29" s="205"/>
      <c r="D29" s="213"/>
    </row>
    <row r="30" spans="1:4" x14ac:dyDescent="0.25">
      <c r="A30" s="212"/>
      <c r="B30" s="214" t="s">
        <v>179</v>
      </c>
      <c r="C30" s="214"/>
      <c r="D30" s="213"/>
    </row>
    <row r="31" spans="1:4" x14ac:dyDescent="0.25">
      <c r="A31" s="212"/>
      <c r="B31" s="205"/>
      <c r="C31" s="205"/>
      <c r="D31" s="213"/>
    </row>
    <row r="32" spans="1:4" x14ac:dyDescent="0.25">
      <c r="A32" s="212"/>
      <c r="B32" s="205"/>
      <c r="C32" s="205"/>
      <c r="D32" s="213"/>
    </row>
    <row r="33" spans="1:4" x14ac:dyDescent="0.25">
      <c r="A33" s="212"/>
      <c r="B33" s="205"/>
      <c r="C33" s="205"/>
      <c r="D33" s="213"/>
    </row>
    <row r="34" spans="1:4" x14ac:dyDescent="0.25">
      <c r="A34" s="212"/>
      <c r="B34" s="205"/>
      <c r="C34" s="205"/>
      <c r="D34" s="213"/>
    </row>
    <row r="35" spans="1:4" x14ac:dyDescent="0.25">
      <c r="A35" s="212"/>
      <c r="B35" s="205"/>
      <c r="C35" s="205"/>
      <c r="D35" s="213"/>
    </row>
    <row r="36" spans="1:4" x14ac:dyDescent="0.25">
      <c r="A36" s="212"/>
      <c r="B36" s="205"/>
      <c r="C36" s="205"/>
      <c r="D36" s="213"/>
    </row>
    <row r="37" spans="1:4" x14ac:dyDescent="0.25">
      <c r="A37" s="212"/>
      <c r="B37" s="205"/>
      <c r="C37" s="205"/>
      <c r="D37" s="213"/>
    </row>
    <row r="38" spans="1:4" x14ac:dyDescent="0.25">
      <c r="A38" s="212"/>
      <c r="B38" s="205"/>
      <c r="C38" s="205"/>
      <c r="D38" s="213"/>
    </row>
    <row r="39" spans="1:4" x14ac:dyDescent="0.25">
      <c r="A39" s="212"/>
      <c r="B39" s="205"/>
      <c r="C39" s="205"/>
      <c r="D39" s="213"/>
    </row>
    <row r="40" spans="1:4" x14ac:dyDescent="0.25">
      <c r="A40" s="212"/>
      <c r="B40" s="205"/>
      <c r="C40" s="205"/>
      <c r="D40" s="213"/>
    </row>
    <row r="41" spans="1:4" x14ac:dyDescent="0.25">
      <c r="A41" s="212"/>
      <c r="B41" s="205"/>
      <c r="C41" s="205"/>
      <c r="D41" s="213"/>
    </row>
    <row r="42" spans="1:4" x14ac:dyDescent="0.25">
      <c r="A42" s="212"/>
      <c r="B42" s="205"/>
      <c r="C42" s="205"/>
      <c r="D42" s="213"/>
    </row>
    <row r="43" spans="1:4" x14ac:dyDescent="0.25">
      <c r="A43" s="212"/>
      <c r="B43" s="205"/>
      <c r="C43" s="205"/>
      <c r="D43" s="213"/>
    </row>
    <row r="44" spans="1:4" x14ac:dyDescent="0.25">
      <c r="A44" s="212"/>
      <c r="B44" s="205"/>
      <c r="C44" s="205"/>
      <c r="D44" s="213"/>
    </row>
    <row r="45" spans="1:4" x14ac:dyDescent="0.25">
      <c r="A45" s="212"/>
      <c r="B45" s="205"/>
      <c r="C45" s="205"/>
      <c r="D45" s="213"/>
    </row>
    <row r="46" spans="1:4" x14ac:dyDescent="0.25">
      <c r="A46" s="212"/>
      <c r="B46" s="205"/>
      <c r="C46" s="205"/>
      <c r="D46" s="213"/>
    </row>
    <row r="47" spans="1:4" x14ac:dyDescent="0.25">
      <c r="A47" s="212"/>
      <c r="B47" s="205"/>
      <c r="C47" s="205"/>
      <c r="D47" s="213"/>
    </row>
    <row r="48" spans="1:4" x14ac:dyDescent="0.25">
      <c r="A48" s="212"/>
      <c r="B48" s="205"/>
      <c r="C48" s="205"/>
      <c r="D48" s="213"/>
    </row>
    <row r="49" spans="1:4" x14ac:dyDescent="0.25">
      <c r="A49" s="212"/>
      <c r="B49" s="205"/>
      <c r="C49" s="205"/>
      <c r="D49" s="213"/>
    </row>
    <row r="50" spans="1:4" x14ac:dyDescent="0.25">
      <c r="A50" s="212"/>
      <c r="B50" s="205"/>
      <c r="C50" s="205"/>
      <c r="D50" s="213"/>
    </row>
    <row r="51" spans="1:4" x14ac:dyDescent="0.25">
      <c r="A51" s="212"/>
      <c r="B51" s="205"/>
      <c r="C51" s="205"/>
      <c r="D51" s="213"/>
    </row>
    <row r="52" spans="1:4" x14ac:dyDescent="0.25">
      <c r="A52" s="212"/>
      <c r="B52" s="205"/>
      <c r="C52" s="205"/>
      <c r="D52" s="213"/>
    </row>
    <row r="53" spans="1:4" x14ac:dyDescent="0.25">
      <c r="A53" s="212"/>
      <c r="B53" s="205"/>
      <c r="C53" s="205"/>
      <c r="D53" s="213"/>
    </row>
    <row r="54" spans="1:4" x14ac:dyDescent="0.25">
      <c r="A54" s="212"/>
      <c r="B54" s="205"/>
      <c r="C54" s="205"/>
      <c r="D54" s="213"/>
    </row>
    <row r="55" spans="1:4" x14ac:dyDescent="0.25">
      <c r="A55" s="212"/>
      <c r="B55" s="205"/>
      <c r="C55" s="205"/>
      <c r="D55" s="213"/>
    </row>
    <row r="56" spans="1:4" x14ac:dyDescent="0.25">
      <c r="A56" s="212"/>
      <c r="B56" s="205"/>
      <c r="C56" s="205"/>
      <c r="D56" s="213"/>
    </row>
    <row r="57" spans="1:4" ht="15.75" thickBot="1" x14ac:dyDescent="0.3">
      <c r="A57" s="212"/>
      <c r="B57" s="215"/>
      <c r="C57" s="215"/>
      <c r="D57" s="216"/>
    </row>
    <row r="58" spans="1:4" ht="15.75" thickTop="1" x14ac:dyDescent="0.25">
      <c r="A58" s="217"/>
      <c r="B58" s="218" t="s">
        <v>129</v>
      </c>
      <c r="C58" s="218"/>
      <c r="D58" s="219"/>
    </row>
  </sheetData>
  <mergeCells count="7">
    <mergeCell ref="A2:D2"/>
    <mergeCell ref="A3:D3"/>
    <mergeCell ref="A4:D4"/>
    <mergeCell ref="A5:D5"/>
    <mergeCell ref="A6:D6"/>
    <mergeCell ref="A7:D9"/>
    <mergeCell ref="B30:C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2"/>
  <sheetViews>
    <sheetView showGridLines="0" workbookViewId="0">
      <selection activeCell="C395" sqref="C395:P395"/>
    </sheetView>
  </sheetViews>
  <sheetFormatPr baseColWidth="10" defaultRowHeight="15" x14ac:dyDescent="0.25"/>
  <cols>
    <col min="1" max="2" width="3.5703125" customWidth="1"/>
    <col min="3" max="3" width="5.42578125" customWidth="1"/>
    <col min="4" max="15" width="7.85546875" customWidth="1"/>
    <col min="16" max="16" width="12.42578125" customWidth="1"/>
  </cols>
  <sheetData>
    <row r="1" spans="1:16" x14ac:dyDescent="0.25">
      <c r="A1" s="223" t="s">
        <v>1</v>
      </c>
      <c r="B1" s="224"/>
      <c r="C1" s="224"/>
      <c r="D1" s="224"/>
      <c r="E1" s="224"/>
      <c r="F1" s="224"/>
      <c r="G1" s="224"/>
      <c r="H1" s="224"/>
      <c r="I1" s="224"/>
      <c r="J1" s="224"/>
      <c r="K1" s="224"/>
      <c r="L1" s="224"/>
      <c r="M1" s="224"/>
      <c r="N1" s="224"/>
      <c r="O1" s="224"/>
      <c r="P1" s="225"/>
    </row>
    <row r="2" spans="1:16" x14ac:dyDescent="0.25">
      <c r="A2" s="227" t="s">
        <v>180</v>
      </c>
      <c r="B2" s="3"/>
      <c r="C2" s="3"/>
      <c r="D2" s="3"/>
      <c r="E2" s="3"/>
      <c r="F2" s="3"/>
      <c r="G2" s="3"/>
      <c r="H2" s="3"/>
      <c r="I2" s="3"/>
      <c r="J2" s="3"/>
      <c r="K2" s="3"/>
      <c r="L2" s="3"/>
      <c r="M2" s="3"/>
      <c r="N2" s="3"/>
      <c r="O2" s="3"/>
      <c r="P2" s="228"/>
    </row>
    <row r="3" spans="1:16" x14ac:dyDescent="0.25">
      <c r="A3" s="227" t="s">
        <v>123</v>
      </c>
      <c r="B3" s="3"/>
      <c r="C3" s="3"/>
      <c r="D3" s="3"/>
      <c r="E3" s="3"/>
      <c r="F3" s="3"/>
      <c r="G3" s="3"/>
      <c r="H3" s="3"/>
      <c r="I3" s="3"/>
      <c r="J3" s="3"/>
      <c r="K3" s="3"/>
      <c r="L3" s="3"/>
      <c r="M3" s="3"/>
      <c r="N3" s="3"/>
      <c r="O3" s="3"/>
      <c r="P3" s="228"/>
    </row>
    <row r="4" spans="1:16" x14ac:dyDescent="0.25">
      <c r="A4" s="227" t="s">
        <v>4</v>
      </c>
      <c r="B4" s="3"/>
      <c r="C4" s="3"/>
      <c r="D4" s="3"/>
      <c r="E4" s="3"/>
      <c r="F4" s="3"/>
      <c r="G4" s="3"/>
      <c r="H4" s="3"/>
      <c r="I4" s="3"/>
      <c r="J4" s="3"/>
      <c r="K4" s="3"/>
      <c r="L4" s="3"/>
      <c r="M4" s="3"/>
      <c r="N4" s="3"/>
      <c r="O4" s="3"/>
      <c r="P4" s="228"/>
    </row>
    <row r="5" spans="1:16" ht="15.75" thickBot="1" x14ac:dyDescent="0.3">
      <c r="A5" s="229"/>
      <c r="B5" s="230"/>
      <c r="C5" s="230"/>
      <c r="D5" s="230"/>
      <c r="E5" s="230"/>
      <c r="F5" s="230"/>
      <c r="G5" s="230"/>
      <c r="H5" s="230"/>
      <c r="I5" s="230"/>
      <c r="J5" s="230"/>
      <c r="K5" s="230"/>
      <c r="L5" s="230"/>
      <c r="M5" s="230"/>
      <c r="N5" s="230"/>
      <c r="O5" s="230"/>
      <c r="P5" s="231"/>
    </row>
    <row r="6" spans="1:16" x14ac:dyDescent="0.25">
      <c r="A6" s="377"/>
      <c r="B6" s="377"/>
      <c r="C6" s="377"/>
      <c r="D6" s="377"/>
      <c r="E6" s="377"/>
      <c r="F6" s="377"/>
      <c r="G6" s="377"/>
      <c r="H6" s="377"/>
      <c r="I6" s="377"/>
      <c r="J6" s="377"/>
      <c r="K6" s="377"/>
      <c r="L6" s="377"/>
      <c r="M6" s="377"/>
      <c r="N6" s="377"/>
      <c r="O6" s="377"/>
      <c r="P6" s="377"/>
    </row>
    <row r="7" spans="1:16" x14ac:dyDescent="0.25">
      <c r="A7" s="232" t="s">
        <v>181</v>
      </c>
      <c r="B7" s="232"/>
      <c r="C7" s="232"/>
      <c r="D7" s="232"/>
      <c r="E7" s="232"/>
      <c r="F7" s="232"/>
      <c r="G7" s="232"/>
      <c r="H7" s="232"/>
      <c r="I7" s="232"/>
      <c r="J7" s="232"/>
      <c r="K7" s="232"/>
      <c r="L7" s="232"/>
      <c r="M7" s="232"/>
      <c r="N7" s="232"/>
      <c r="O7" s="232"/>
      <c r="P7" s="232"/>
    </row>
    <row r="8" spans="1:16" x14ac:dyDescent="0.25">
      <c r="A8" s="233"/>
      <c r="B8" s="233"/>
      <c r="C8" s="233"/>
      <c r="D8" s="233"/>
      <c r="E8" s="233"/>
      <c r="F8" s="233"/>
      <c r="G8" s="233"/>
      <c r="H8" s="233"/>
      <c r="I8" s="233"/>
      <c r="J8" s="233"/>
      <c r="K8" s="233"/>
      <c r="L8" s="233"/>
      <c r="M8" s="233"/>
      <c r="N8" s="233"/>
      <c r="O8" s="233"/>
      <c r="P8" s="226"/>
    </row>
    <row r="9" spans="1:16" x14ac:dyDescent="0.25">
      <c r="A9" s="226"/>
      <c r="B9" s="132" t="s">
        <v>182</v>
      </c>
      <c r="C9" s="132" t="s">
        <v>183</v>
      </c>
      <c r="D9" s="132"/>
      <c r="E9" s="132"/>
      <c r="F9" s="132"/>
      <c r="G9" s="132"/>
      <c r="H9" s="132"/>
      <c r="I9" s="132"/>
      <c r="J9" s="132"/>
      <c r="K9" s="132"/>
      <c r="L9" s="132"/>
      <c r="M9" s="132"/>
      <c r="N9" s="132"/>
      <c r="O9" s="132"/>
      <c r="P9" s="132"/>
    </row>
    <row r="10" spans="1:16" x14ac:dyDescent="0.25">
      <c r="A10" s="226"/>
      <c r="B10" s="132"/>
      <c r="C10" s="132"/>
      <c r="D10" s="132"/>
      <c r="E10" s="132"/>
      <c r="F10" s="132"/>
      <c r="G10" s="132"/>
      <c r="H10" s="132"/>
      <c r="I10" s="132"/>
      <c r="J10" s="132"/>
      <c r="K10" s="132"/>
      <c r="L10" s="132"/>
      <c r="M10" s="132"/>
      <c r="N10" s="132"/>
      <c r="O10" s="132"/>
      <c r="P10" s="132"/>
    </row>
    <row r="11" spans="1:16" x14ac:dyDescent="0.25">
      <c r="A11" s="132"/>
      <c r="B11" s="150" t="s">
        <v>184</v>
      </c>
      <c r="C11" s="132"/>
      <c r="D11" s="132"/>
      <c r="E11" s="132"/>
      <c r="F11" s="132"/>
      <c r="G11" s="132"/>
      <c r="H11" s="132"/>
      <c r="I11" s="132"/>
      <c r="J11" s="132"/>
      <c r="K11" s="132"/>
      <c r="L11" s="132"/>
      <c r="M11" s="132"/>
      <c r="N11" s="132"/>
      <c r="O11" s="132"/>
      <c r="P11" s="132"/>
    </row>
    <row r="12" spans="1:16" x14ac:dyDescent="0.25">
      <c r="A12" s="132"/>
      <c r="B12" s="150"/>
      <c r="C12" s="132"/>
      <c r="D12" s="132"/>
      <c r="E12" s="132"/>
      <c r="F12" s="132"/>
      <c r="G12" s="132"/>
      <c r="H12" s="132"/>
      <c r="I12" s="132"/>
      <c r="J12" s="132"/>
      <c r="K12" s="132"/>
      <c r="L12" s="132"/>
      <c r="M12" s="132"/>
      <c r="N12" s="132"/>
      <c r="O12" s="132"/>
      <c r="P12" s="132"/>
    </row>
    <row r="13" spans="1:16" x14ac:dyDescent="0.25">
      <c r="A13" s="226"/>
      <c r="B13" s="234" t="s">
        <v>185</v>
      </c>
      <c r="C13" s="150" t="s">
        <v>69</v>
      </c>
      <c r="D13" s="226"/>
      <c r="E13" s="226"/>
      <c r="F13" s="226"/>
      <c r="G13" s="226"/>
      <c r="H13" s="226"/>
      <c r="I13" s="226"/>
      <c r="J13" s="226"/>
      <c r="K13" s="226"/>
      <c r="L13" s="226"/>
      <c r="M13" s="226"/>
      <c r="N13" s="226"/>
      <c r="O13" s="226"/>
      <c r="P13" s="226"/>
    </row>
    <row r="14" spans="1:16" x14ac:dyDescent="0.25">
      <c r="A14" s="226"/>
      <c r="B14" s="234"/>
      <c r="C14" s="150"/>
      <c r="D14" s="226"/>
      <c r="E14" s="226"/>
      <c r="F14" s="226"/>
      <c r="G14" s="226"/>
      <c r="H14" s="226"/>
      <c r="I14" s="226"/>
      <c r="J14" s="226"/>
      <c r="K14" s="226"/>
      <c r="L14" s="226"/>
      <c r="M14" s="226"/>
      <c r="N14" s="226"/>
      <c r="O14" s="226"/>
      <c r="P14" s="226"/>
    </row>
    <row r="15" spans="1:16" x14ac:dyDescent="0.25">
      <c r="A15" s="226"/>
      <c r="B15" s="235"/>
      <c r="C15" s="236" t="s">
        <v>186</v>
      </c>
      <c r="D15" s="237"/>
      <c r="E15" s="237"/>
      <c r="F15" s="237"/>
      <c r="G15" s="237"/>
      <c r="H15" s="237"/>
      <c r="I15" s="237"/>
      <c r="J15" s="237"/>
      <c r="K15" s="237"/>
      <c r="L15" s="237"/>
      <c r="M15" s="237"/>
      <c r="N15" s="237"/>
      <c r="O15" s="237"/>
      <c r="P15" s="237"/>
    </row>
    <row r="16" spans="1:16" x14ac:dyDescent="0.25">
      <c r="A16" s="226"/>
      <c r="B16" s="235"/>
      <c r="C16" s="237"/>
      <c r="D16" s="237"/>
      <c r="E16" s="237"/>
      <c r="F16" s="237"/>
      <c r="G16" s="237"/>
      <c r="H16" s="237"/>
      <c r="I16" s="237"/>
      <c r="J16" s="237"/>
      <c r="K16" s="237"/>
      <c r="L16" s="237"/>
      <c r="M16" s="237"/>
      <c r="N16" s="237"/>
      <c r="O16" s="237"/>
      <c r="P16" s="237"/>
    </row>
    <row r="17" spans="1:16" x14ac:dyDescent="0.25">
      <c r="A17" s="226"/>
      <c r="B17" s="235"/>
      <c r="C17" s="237"/>
      <c r="D17" s="238" t="s">
        <v>5</v>
      </c>
      <c r="E17" s="238"/>
      <c r="F17" s="238"/>
      <c r="G17" s="238"/>
      <c r="H17" s="238"/>
      <c r="I17" s="238"/>
      <c r="J17" s="239">
        <v>2021</v>
      </c>
      <c r="K17" s="239"/>
      <c r="L17" s="239"/>
      <c r="M17" s="239">
        <v>2020</v>
      </c>
      <c r="N17" s="239"/>
      <c r="O17" s="239"/>
      <c r="P17" s="226"/>
    </row>
    <row r="18" spans="1:16" x14ac:dyDescent="0.25">
      <c r="A18" s="226"/>
      <c r="B18" s="235"/>
      <c r="C18" s="237"/>
      <c r="D18" s="240" t="s">
        <v>187</v>
      </c>
      <c r="E18" s="240"/>
      <c r="F18" s="240"/>
      <c r="G18" s="240"/>
      <c r="H18" s="240"/>
      <c r="I18" s="240"/>
      <c r="J18" s="378">
        <v>101337.04</v>
      </c>
      <c r="K18" s="379"/>
      <c r="L18" s="379"/>
      <c r="M18" s="378">
        <v>123780.1</v>
      </c>
      <c r="N18" s="379"/>
      <c r="O18" s="379"/>
      <c r="P18" s="226"/>
    </row>
    <row r="19" spans="1:16" x14ac:dyDescent="0.25">
      <c r="A19" s="226"/>
      <c r="B19" s="235"/>
      <c r="C19" s="237"/>
      <c r="D19" s="240" t="s">
        <v>188</v>
      </c>
      <c r="E19" s="240"/>
      <c r="F19" s="240"/>
      <c r="G19" s="240"/>
      <c r="H19" s="240"/>
      <c r="I19" s="240"/>
      <c r="J19" s="378">
        <v>10345822.630000001</v>
      </c>
      <c r="K19" s="379"/>
      <c r="L19" s="379"/>
      <c r="M19" s="378">
        <v>10279280.310000001</v>
      </c>
      <c r="N19" s="379"/>
      <c r="O19" s="379"/>
      <c r="P19" s="226"/>
    </row>
    <row r="20" spans="1:16" x14ac:dyDescent="0.25">
      <c r="A20" s="226"/>
      <c r="B20" s="235"/>
      <c r="C20" s="237"/>
      <c r="D20" s="241" t="s">
        <v>189</v>
      </c>
      <c r="E20" s="242"/>
      <c r="F20" s="242"/>
      <c r="G20" s="242"/>
      <c r="H20" s="242"/>
      <c r="I20" s="243"/>
      <c r="J20" s="380">
        <v>10447159.67</v>
      </c>
      <c r="K20" s="380"/>
      <c r="L20" s="380"/>
      <c r="M20" s="380">
        <v>10403060.41</v>
      </c>
      <c r="N20" s="380"/>
      <c r="O20" s="380"/>
      <c r="P20" s="226"/>
    </row>
    <row r="21" spans="1:16" x14ac:dyDescent="0.25">
      <c r="A21" s="226"/>
      <c r="B21" s="235"/>
      <c r="C21" s="237"/>
      <c r="D21" s="330"/>
      <c r="E21" s="330"/>
      <c r="F21" s="330"/>
      <c r="G21" s="330"/>
      <c r="H21" s="330"/>
      <c r="I21" s="330"/>
      <c r="J21" s="307"/>
      <c r="K21" s="307"/>
      <c r="L21" s="307"/>
      <c r="M21" s="307"/>
      <c r="N21" s="307"/>
      <c r="O21" s="307"/>
      <c r="P21" s="226"/>
    </row>
    <row r="22" spans="1:16" x14ac:dyDescent="0.25">
      <c r="A22" s="226"/>
      <c r="B22" s="235"/>
      <c r="C22" s="237"/>
      <c r="D22" s="237"/>
      <c r="E22" s="237"/>
      <c r="F22" s="237"/>
      <c r="G22" s="237"/>
      <c r="H22" s="237"/>
      <c r="I22" s="237"/>
      <c r="J22" s="237"/>
      <c r="K22" s="237"/>
      <c r="L22" s="237"/>
      <c r="M22" s="237"/>
      <c r="N22" s="237"/>
      <c r="O22" s="237"/>
      <c r="P22" s="237"/>
    </row>
    <row r="23" spans="1:16" x14ac:dyDescent="0.25">
      <c r="A23" s="226"/>
      <c r="B23" s="235"/>
      <c r="C23" s="244" t="s">
        <v>190</v>
      </c>
      <c r="D23" s="237"/>
      <c r="E23" s="237"/>
      <c r="F23" s="237"/>
      <c r="G23" s="237"/>
      <c r="H23" s="237"/>
      <c r="I23" s="237"/>
      <c r="J23" s="237"/>
      <c r="K23" s="237"/>
      <c r="L23" s="237"/>
      <c r="M23" s="237"/>
      <c r="N23" s="237"/>
      <c r="O23" s="237"/>
      <c r="P23" s="237"/>
    </row>
    <row r="24" spans="1:16" x14ac:dyDescent="0.25">
      <c r="A24" s="226"/>
      <c r="B24" s="235"/>
      <c r="C24" s="244"/>
      <c r="D24" s="237"/>
      <c r="E24" s="237"/>
      <c r="F24" s="237"/>
      <c r="G24" s="237"/>
      <c r="H24" s="237"/>
      <c r="I24" s="237"/>
      <c r="J24" s="237"/>
      <c r="K24" s="237"/>
      <c r="L24" s="237"/>
      <c r="M24" s="237"/>
      <c r="N24" s="237"/>
      <c r="O24" s="237"/>
      <c r="P24" s="237"/>
    </row>
    <row r="25" spans="1:16" x14ac:dyDescent="0.25">
      <c r="A25" s="226"/>
      <c r="B25" s="235"/>
      <c r="C25" s="245" t="s">
        <v>191</v>
      </c>
      <c r="D25" s="245"/>
      <c r="E25" s="245"/>
      <c r="F25" s="245"/>
      <c r="G25" s="245"/>
      <c r="H25" s="245"/>
      <c r="I25" s="245"/>
      <c r="J25" s="245"/>
      <c r="K25" s="245"/>
      <c r="L25" s="245"/>
      <c r="M25" s="245"/>
      <c r="N25" s="245"/>
      <c r="O25" s="245"/>
      <c r="P25" s="245"/>
    </row>
    <row r="26" spans="1:16" x14ac:dyDescent="0.25">
      <c r="A26" s="226"/>
      <c r="B26" s="235"/>
      <c r="C26" s="237"/>
      <c r="D26" s="237"/>
      <c r="E26" s="237"/>
      <c r="F26" s="237"/>
      <c r="G26" s="237"/>
      <c r="H26" s="237"/>
      <c r="I26" s="237"/>
      <c r="J26" s="237"/>
      <c r="K26" s="237"/>
      <c r="L26" s="237"/>
      <c r="M26" s="237"/>
      <c r="N26" s="237"/>
      <c r="O26" s="237"/>
      <c r="P26" s="237"/>
    </row>
    <row r="27" spans="1:16" x14ac:dyDescent="0.25">
      <c r="A27" s="226"/>
      <c r="B27" s="235"/>
      <c r="C27" s="237"/>
      <c r="D27" s="237"/>
      <c r="E27" s="237"/>
      <c r="F27" s="238" t="s">
        <v>192</v>
      </c>
      <c r="G27" s="238"/>
      <c r="H27" s="238"/>
      <c r="I27" s="238"/>
      <c r="J27" s="238"/>
      <c r="K27" s="239" t="s">
        <v>178</v>
      </c>
      <c r="L27" s="239"/>
      <c r="M27" s="239"/>
      <c r="N27" s="226"/>
      <c r="O27" s="237"/>
      <c r="P27" s="237"/>
    </row>
    <row r="28" spans="1:16" x14ac:dyDescent="0.25">
      <c r="A28" s="226"/>
      <c r="B28" s="235"/>
      <c r="C28" s="237"/>
      <c r="D28" s="237"/>
      <c r="E28" s="237"/>
      <c r="F28" s="240" t="s">
        <v>193</v>
      </c>
      <c r="G28" s="240"/>
      <c r="H28" s="240"/>
      <c r="I28" s="240"/>
      <c r="J28" s="240"/>
      <c r="K28" s="378">
        <v>37872.559999999998</v>
      </c>
      <c r="L28" s="379"/>
      <c r="M28" s="379"/>
      <c r="N28" s="226"/>
      <c r="O28" s="237"/>
      <c r="P28" s="237"/>
    </row>
    <row r="29" spans="1:16" x14ac:dyDescent="0.25">
      <c r="A29" s="226"/>
      <c r="B29" s="235"/>
      <c r="C29" s="237"/>
      <c r="D29" s="237"/>
      <c r="E29" s="237"/>
      <c r="F29" s="240" t="s">
        <v>194</v>
      </c>
      <c r="G29" s="240"/>
      <c r="H29" s="240"/>
      <c r="I29" s="240"/>
      <c r="J29" s="240"/>
      <c r="K29" s="378">
        <v>63464.480000000003</v>
      </c>
      <c r="L29" s="379"/>
      <c r="M29" s="379"/>
      <c r="N29" s="226"/>
      <c r="O29" s="237"/>
      <c r="P29" s="237"/>
    </row>
    <row r="30" spans="1:16" x14ac:dyDescent="0.25">
      <c r="A30" s="226"/>
      <c r="B30" s="235"/>
      <c r="C30" s="237"/>
      <c r="D30" s="237"/>
      <c r="E30" s="237"/>
      <c r="F30" s="241" t="s">
        <v>189</v>
      </c>
      <c r="G30" s="242"/>
      <c r="H30" s="242"/>
      <c r="I30" s="242"/>
      <c r="J30" s="243"/>
      <c r="K30" s="381">
        <v>101337.04000000001</v>
      </c>
      <c r="L30" s="382"/>
      <c r="M30" s="383"/>
      <c r="N30" s="226"/>
      <c r="O30" s="237"/>
      <c r="P30" s="237"/>
    </row>
    <row r="31" spans="1:16" x14ac:dyDescent="0.25">
      <c r="A31" s="226"/>
      <c r="B31" s="235"/>
      <c r="C31" s="237"/>
      <c r="D31" s="237"/>
      <c r="E31" s="237"/>
      <c r="F31" s="330"/>
      <c r="G31" s="330"/>
      <c r="H31" s="330"/>
      <c r="I31" s="330"/>
      <c r="J31" s="330"/>
      <c r="K31" s="384"/>
      <c r="L31" s="384"/>
      <c r="M31" s="384"/>
      <c r="N31" s="226"/>
      <c r="O31" s="237"/>
      <c r="P31" s="237"/>
    </row>
    <row r="32" spans="1:16" x14ac:dyDescent="0.25">
      <c r="A32" s="226"/>
      <c r="B32" s="235"/>
      <c r="C32" s="237"/>
      <c r="D32" s="237"/>
      <c r="E32" s="237"/>
      <c r="F32" s="237"/>
      <c r="G32" s="237"/>
      <c r="H32" s="237"/>
      <c r="I32" s="237"/>
      <c r="J32" s="237"/>
      <c r="K32" s="237"/>
      <c r="L32" s="237"/>
      <c r="M32" s="237"/>
      <c r="N32" s="237"/>
      <c r="O32" s="237"/>
      <c r="P32" s="237"/>
    </row>
    <row r="33" spans="1:16" x14ac:dyDescent="0.25">
      <c r="A33" s="226"/>
      <c r="B33" s="235"/>
      <c r="C33" s="244" t="s">
        <v>195</v>
      </c>
      <c r="D33" s="236"/>
      <c r="E33" s="236"/>
      <c r="F33" s="236"/>
      <c r="G33" s="236"/>
      <c r="H33" s="236"/>
      <c r="I33" s="236"/>
      <c r="J33" s="236"/>
      <c r="K33" s="236"/>
      <c r="L33" s="236"/>
      <c r="M33" s="236"/>
      <c r="N33" s="236"/>
      <c r="O33" s="236"/>
      <c r="P33" s="236"/>
    </row>
    <row r="34" spans="1:16" x14ac:dyDescent="0.25">
      <c r="A34" s="226"/>
      <c r="B34" s="235"/>
      <c r="C34" s="244"/>
      <c r="D34" s="236"/>
      <c r="E34" s="236"/>
      <c r="F34" s="236"/>
      <c r="G34" s="236"/>
      <c r="H34" s="236"/>
      <c r="I34" s="236"/>
      <c r="J34" s="236"/>
      <c r="K34" s="236"/>
      <c r="L34" s="236"/>
      <c r="M34" s="236"/>
      <c r="N34" s="236"/>
      <c r="O34" s="236"/>
      <c r="P34" s="236"/>
    </row>
    <row r="35" spans="1:16" x14ac:dyDescent="0.25">
      <c r="A35" s="226"/>
      <c r="B35" s="235"/>
      <c r="C35" s="245" t="s">
        <v>196</v>
      </c>
      <c r="D35" s="245"/>
      <c r="E35" s="245"/>
      <c r="F35" s="245"/>
      <c r="G35" s="245"/>
      <c r="H35" s="245"/>
      <c r="I35" s="245"/>
      <c r="J35" s="245"/>
      <c r="K35" s="245"/>
      <c r="L35" s="245"/>
      <c r="M35" s="245"/>
      <c r="N35" s="245"/>
      <c r="O35" s="245"/>
      <c r="P35" s="245"/>
    </row>
    <row r="36" spans="1:16" x14ac:dyDescent="0.25">
      <c r="A36" s="226"/>
      <c r="B36" s="235"/>
      <c r="C36" s="236"/>
      <c r="D36" s="236"/>
      <c r="E36" s="236"/>
      <c r="F36" s="236"/>
      <c r="G36" s="236"/>
      <c r="H36" s="236"/>
      <c r="I36" s="236"/>
      <c r="J36" s="236"/>
      <c r="K36" s="236"/>
      <c r="L36" s="236"/>
      <c r="M36" s="236"/>
      <c r="N36" s="236"/>
      <c r="O36" s="236"/>
      <c r="P36" s="236"/>
    </row>
    <row r="37" spans="1:16" x14ac:dyDescent="0.25">
      <c r="A37" s="226"/>
      <c r="B37" s="235"/>
      <c r="C37" s="237"/>
      <c r="D37" s="237"/>
      <c r="E37" s="237"/>
      <c r="F37" s="238" t="s">
        <v>192</v>
      </c>
      <c r="G37" s="238"/>
      <c r="H37" s="238"/>
      <c r="I37" s="238"/>
      <c r="J37" s="238"/>
      <c r="K37" s="239" t="s">
        <v>178</v>
      </c>
      <c r="L37" s="239"/>
      <c r="M37" s="239"/>
      <c r="N37" s="226"/>
      <c r="O37" s="237"/>
      <c r="P37" s="237"/>
    </row>
    <row r="38" spans="1:16" x14ac:dyDescent="0.25">
      <c r="A38" s="226"/>
      <c r="B38" s="235"/>
      <c r="C38" s="237"/>
      <c r="D38" s="237"/>
      <c r="E38" s="237"/>
      <c r="F38" s="246" t="s">
        <v>193</v>
      </c>
      <c r="G38" s="246"/>
      <c r="H38" s="246"/>
      <c r="I38" s="246"/>
      <c r="J38" s="246"/>
      <c r="K38" s="385">
        <v>2451381.1</v>
      </c>
      <c r="L38" s="386"/>
      <c r="M38" s="386"/>
      <c r="N38" s="226"/>
      <c r="O38" s="237"/>
      <c r="P38" s="237"/>
    </row>
    <row r="39" spans="1:16" x14ac:dyDescent="0.25">
      <c r="A39" s="226"/>
      <c r="B39" s="235"/>
      <c r="C39" s="237"/>
      <c r="D39" s="237"/>
      <c r="E39" s="237"/>
      <c r="F39" s="247" t="s">
        <v>194</v>
      </c>
      <c r="G39" s="248"/>
      <c r="H39" s="248"/>
      <c r="I39" s="248"/>
      <c r="J39" s="249"/>
      <c r="K39" s="263">
        <v>7894441.5300000003</v>
      </c>
      <c r="L39" s="264"/>
      <c r="M39" s="265"/>
      <c r="N39" s="226"/>
      <c r="O39" s="237"/>
      <c r="P39" s="237"/>
    </row>
    <row r="40" spans="1:16" x14ac:dyDescent="0.25">
      <c r="A40" s="226"/>
      <c r="B40" s="235"/>
      <c r="C40" s="237"/>
      <c r="D40" s="237"/>
      <c r="E40" s="237"/>
      <c r="F40" s="250" t="s">
        <v>189</v>
      </c>
      <c r="G40" s="251"/>
      <c r="H40" s="251"/>
      <c r="I40" s="251"/>
      <c r="J40" s="252"/>
      <c r="K40" s="387">
        <v>10345822.630000001</v>
      </c>
      <c r="L40" s="388"/>
      <c r="M40" s="389"/>
      <c r="N40" s="226"/>
      <c r="O40" s="237"/>
      <c r="P40" s="237"/>
    </row>
    <row r="41" spans="1:16" x14ac:dyDescent="0.25">
      <c r="A41" s="226"/>
      <c r="B41" s="235"/>
      <c r="C41" s="237"/>
      <c r="D41" s="237"/>
      <c r="E41" s="237"/>
      <c r="F41" s="302"/>
      <c r="G41" s="302"/>
      <c r="H41" s="302"/>
      <c r="I41" s="302"/>
      <c r="J41" s="302"/>
      <c r="K41" s="390"/>
      <c r="L41" s="390"/>
      <c r="M41" s="390"/>
      <c r="N41" s="226"/>
      <c r="O41" s="237"/>
      <c r="P41" s="237"/>
    </row>
    <row r="42" spans="1:16" x14ac:dyDescent="0.25">
      <c r="A42" s="226"/>
      <c r="B42" s="235"/>
      <c r="C42" s="237"/>
      <c r="D42" s="237"/>
      <c r="E42" s="237"/>
      <c r="F42" s="237"/>
      <c r="G42" s="237"/>
      <c r="H42" s="237"/>
      <c r="I42" s="237"/>
      <c r="J42" s="237"/>
      <c r="K42" s="237"/>
      <c r="L42" s="237"/>
      <c r="M42" s="237"/>
      <c r="N42" s="237"/>
      <c r="O42" s="237"/>
      <c r="P42" s="237"/>
    </row>
    <row r="43" spans="1:16" x14ac:dyDescent="0.25">
      <c r="A43" s="226"/>
      <c r="B43" s="235"/>
      <c r="C43" s="237"/>
      <c r="D43" s="237"/>
      <c r="E43" s="237"/>
      <c r="F43" s="237"/>
      <c r="G43" s="237"/>
      <c r="H43" s="237"/>
      <c r="I43" s="237"/>
      <c r="J43" s="237"/>
      <c r="K43" s="237"/>
      <c r="L43" s="237"/>
      <c r="M43" s="237"/>
      <c r="N43" s="237"/>
      <c r="O43" s="237"/>
      <c r="P43" s="237"/>
    </row>
    <row r="44" spans="1:16" x14ac:dyDescent="0.25">
      <c r="A44" s="226"/>
      <c r="B44" s="235"/>
      <c r="C44" s="237"/>
      <c r="D44" s="237"/>
      <c r="E44" s="237"/>
      <c r="F44" s="237"/>
      <c r="G44" s="237"/>
      <c r="H44" s="237"/>
      <c r="I44" s="237"/>
      <c r="J44" s="237"/>
      <c r="K44" s="237"/>
      <c r="L44" s="237"/>
      <c r="M44" s="237"/>
      <c r="N44" s="237"/>
      <c r="O44" s="237"/>
      <c r="P44" s="237"/>
    </row>
    <row r="45" spans="1:16" x14ac:dyDescent="0.25">
      <c r="A45" s="226"/>
      <c r="B45" s="235"/>
      <c r="C45" s="244" t="s">
        <v>197</v>
      </c>
      <c r="D45" s="236"/>
      <c r="E45" s="236"/>
      <c r="F45" s="236"/>
      <c r="G45" s="236"/>
      <c r="H45" s="236"/>
      <c r="I45" s="236"/>
      <c r="J45" s="236"/>
      <c r="K45" s="236"/>
      <c r="L45" s="236"/>
      <c r="M45" s="236"/>
      <c r="N45" s="236"/>
      <c r="O45" s="236"/>
      <c r="P45" s="236"/>
    </row>
    <row r="46" spans="1:16" x14ac:dyDescent="0.25">
      <c r="A46" s="226"/>
      <c r="B46" s="235"/>
      <c r="C46" s="244"/>
      <c r="D46" s="236"/>
      <c r="E46" s="236"/>
      <c r="F46" s="236"/>
      <c r="G46" s="236"/>
      <c r="H46" s="236"/>
      <c r="I46" s="236"/>
      <c r="J46" s="236"/>
      <c r="K46" s="236"/>
      <c r="L46" s="236"/>
      <c r="M46" s="236"/>
      <c r="N46" s="236"/>
      <c r="O46" s="236"/>
      <c r="P46" s="236"/>
    </row>
    <row r="47" spans="1:16" x14ac:dyDescent="0.25">
      <c r="A47" s="226"/>
      <c r="B47" s="235"/>
      <c r="C47" s="253" t="s">
        <v>198</v>
      </c>
      <c r="D47" s="253"/>
      <c r="E47" s="253"/>
      <c r="F47" s="253"/>
      <c r="G47" s="253"/>
      <c r="H47" s="253"/>
      <c r="I47" s="253"/>
      <c r="J47" s="253"/>
      <c r="K47" s="253"/>
      <c r="L47" s="253"/>
      <c r="M47" s="253"/>
      <c r="N47" s="253"/>
      <c r="O47" s="253"/>
      <c r="P47" s="253"/>
    </row>
    <row r="48" spans="1:16" x14ac:dyDescent="0.25">
      <c r="A48" s="226"/>
      <c r="B48" s="235"/>
      <c r="C48" s="237"/>
      <c r="D48" s="237"/>
      <c r="E48" s="237"/>
      <c r="F48" s="237"/>
      <c r="G48" s="237"/>
      <c r="H48" s="237"/>
      <c r="I48" s="237"/>
      <c r="J48" s="237"/>
      <c r="K48" s="237"/>
      <c r="L48" s="237"/>
      <c r="M48" s="237"/>
      <c r="N48" s="237"/>
      <c r="O48" s="237"/>
      <c r="P48" s="237"/>
    </row>
    <row r="49" spans="1:16" x14ac:dyDescent="0.25">
      <c r="A49" s="226"/>
      <c r="B49" s="235"/>
      <c r="C49" s="237"/>
      <c r="D49" s="237"/>
      <c r="E49" s="237"/>
      <c r="F49" s="237"/>
      <c r="G49" s="237"/>
      <c r="H49" s="237"/>
      <c r="I49" s="237"/>
      <c r="J49" s="237"/>
      <c r="K49" s="237"/>
      <c r="L49" s="237"/>
      <c r="M49" s="237"/>
      <c r="N49" s="237"/>
      <c r="O49" s="237"/>
      <c r="P49" s="237"/>
    </row>
    <row r="50" spans="1:16" x14ac:dyDescent="0.25">
      <c r="A50" s="226"/>
      <c r="B50" s="235"/>
      <c r="C50" s="237"/>
      <c r="D50" s="237"/>
      <c r="E50" s="237"/>
      <c r="F50" s="237"/>
      <c r="G50" s="237"/>
      <c r="H50" s="237"/>
      <c r="I50" s="237"/>
      <c r="J50" s="237"/>
      <c r="K50" s="237"/>
      <c r="L50" s="237"/>
      <c r="M50" s="237"/>
      <c r="N50" s="237"/>
      <c r="O50" s="237"/>
      <c r="P50" s="237"/>
    </row>
    <row r="51" spans="1:16" x14ac:dyDescent="0.25">
      <c r="A51" s="150"/>
      <c r="B51" s="234" t="s">
        <v>185</v>
      </c>
      <c r="C51" s="150" t="s">
        <v>199</v>
      </c>
      <c r="D51" s="226"/>
      <c r="E51" s="226"/>
      <c r="F51" s="226"/>
      <c r="G51" s="226"/>
      <c r="H51" s="226"/>
      <c r="I51" s="226"/>
      <c r="J51" s="226"/>
      <c r="K51" s="226"/>
      <c r="L51" s="226"/>
      <c r="M51" s="226"/>
      <c r="N51" s="226"/>
      <c r="O51" s="226"/>
      <c r="P51" s="226"/>
    </row>
    <row r="52" spans="1:16" x14ac:dyDescent="0.25">
      <c r="A52" s="150"/>
      <c r="B52" s="234"/>
      <c r="C52" s="150"/>
      <c r="D52" s="226"/>
      <c r="E52" s="226"/>
      <c r="F52" s="226"/>
      <c r="G52" s="226"/>
      <c r="H52" s="226"/>
      <c r="I52" s="226"/>
      <c r="J52" s="226"/>
      <c r="K52" s="226"/>
      <c r="L52" s="226"/>
      <c r="M52" s="226"/>
      <c r="N52" s="226"/>
      <c r="O52" s="226"/>
      <c r="P52" s="226"/>
    </row>
    <row r="53" spans="1:16" x14ac:dyDescent="0.25">
      <c r="A53" s="254"/>
      <c r="B53" s="255"/>
      <c r="C53" s="256" t="s">
        <v>5</v>
      </c>
      <c r="D53" s="257"/>
      <c r="E53" s="257"/>
      <c r="F53" s="257"/>
      <c r="G53" s="257"/>
      <c r="H53" s="257"/>
      <c r="I53" s="257"/>
      <c r="J53" s="258">
        <v>2021</v>
      </c>
      <c r="K53" s="259"/>
      <c r="L53" s="260"/>
      <c r="M53" s="258">
        <v>2020</v>
      </c>
      <c r="N53" s="259"/>
      <c r="O53" s="260"/>
      <c r="P53" s="226"/>
    </row>
    <row r="54" spans="1:16" x14ac:dyDescent="0.25">
      <c r="A54" s="254"/>
      <c r="B54" s="255"/>
      <c r="C54" s="261" t="s">
        <v>200</v>
      </c>
      <c r="D54" s="262"/>
      <c r="E54" s="262"/>
      <c r="F54" s="262"/>
      <c r="G54" s="262"/>
      <c r="H54" s="262"/>
      <c r="I54" s="262"/>
      <c r="J54" s="263">
        <v>0</v>
      </c>
      <c r="K54" s="264"/>
      <c r="L54" s="265"/>
      <c r="M54" s="263">
        <v>0</v>
      </c>
      <c r="N54" s="264"/>
      <c r="O54" s="265"/>
      <c r="P54" s="226"/>
    </row>
    <row r="55" spans="1:16" x14ac:dyDescent="0.25">
      <c r="A55" s="254"/>
      <c r="B55" s="255"/>
      <c r="C55" s="261" t="s">
        <v>201</v>
      </c>
      <c r="D55" s="262"/>
      <c r="E55" s="262"/>
      <c r="F55" s="262"/>
      <c r="G55" s="262"/>
      <c r="H55" s="262"/>
      <c r="I55" s="262"/>
      <c r="J55" s="263">
        <v>0</v>
      </c>
      <c r="K55" s="264"/>
      <c r="L55" s="265"/>
      <c r="M55" s="263">
        <v>0</v>
      </c>
      <c r="N55" s="264"/>
      <c r="O55" s="265"/>
      <c r="P55" s="226"/>
    </row>
    <row r="56" spans="1:16" x14ac:dyDescent="0.25">
      <c r="A56" s="254"/>
      <c r="B56" s="255"/>
      <c r="C56" s="261" t="s">
        <v>202</v>
      </c>
      <c r="D56" s="262"/>
      <c r="E56" s="262"/>
      <c r="F56" s="262"/>
      <c r="G56" s="262"/>
      <c r="H56" s="262"/>
      <c r="I56" s="262"/>
      <c r="J56" s="263">
        <v>0</v>
      </c>
      <c r="K56" s="264"/>
      <c r="L56" s="265"/>
      <c r="M56" s="263">
        <v>0</v>
      </c>
      <c r="N56" s="264"/>
      <c r="O56" s="265"/>
      <c r="P56" s="226"/>
    </row>
    <row r="57" spans="1:16" x14ac:dyDescent="0.25">
      <c r="A57" s="254"/>
      <c r="B57" s="255"/>
      <c r="C57" s="250" t="s">
        <v>189</v>
      </c>
      <c r="D57" s="251"/>
      <c r="E57" s="251"/>
      <c r="F57" s="251"/>
      <c r="G57" s="251"/>
      <c r="H57" s="251"/>
      <c r="I57" s="251"/>
      <c r="J57" s="266">
        <v>0</v>
      </c>
      <c r="K57" s="267"/>
      <c r="L57" s="268"/>
      <c r="M57" s="266">
        <v>0</v>
      </c>
      <c r="N57" s="267"/>
      <c r="O57" s="268"/>
      <c r="P57" s="226"/>
    </row>
    <row r="58" spans="1:16" x14ac:dyDescent="0.25">
      <c r="A58" s="254"/>
      <c r="B58" s="255"/>
      <c r="C58" s="254"/>
      <c r="D58" s="254"/>
      <c r="E58" s="254"/>
      <c r="F58" s="254"/>
      <c r="G58" s="254"/>
      <c r="H58" s="254"/>
      <c r="I58" s="254"/>
      <c r="J58" s="254"/>
      <c r="K58" s="254"/>
      <c r="L58" s="254"/>
      <c r="M58" s="254"/>
      <c r="N58" s="254"/>
      <c r="O58" s="254"/>
      <c r="P58" s="254"/>
    </row>
    <row r="59" spans="1:16" x14ac:dyDescent="0.25">
      <c r="A59" s="254"/>
      <c r="B59" s="255"/>
      <c r="C59" s="236" t="s">
        <v>203</v>
      </c>
      <c r="D59" s="254"/>
      <c r="E59" s="254"/>
      <c r="F59" s="254"/>
      <c r="G59" s="254"/>
      <c r="H59" s="254"/>
      <c r="I59" s="254"/>
      <c r="J59" s="254"/>
      <c r="K59" s="254"/>
      <c r="L59" s="254"/>
      <c r="M59" s="254"/>
      <c r="N59" s="254"/>
      <c r="O59" s="254"/>
      <c r="P59" s="254"/>
    </row>
    <row r="60" spans="1:16" x14ac:dyDescent="0.25">
      <c r="A60" s="254"/>
      <c r="B60" s="255"/>
      <c r="C60" s="254"/>
      <c r="D60" s="254"/>
      <c r="E60" s="254"/>
      <c r="F60" s="254"/>
      <c r="G60" s="226"/>
      <c r="H60" s="226"/>
      <c r="I60" s="226"/>
      <c r="J60" s="226"/>
      <c r="K60" s="226"/>
      <c r="L60" s="226"/>
      <c r="M60" s="226"/>
      <c r="N60" s="226"/>
      <c r="O60" s="254"/>
      <c r="P60" s="254"/>
    </row>
    <row r="61" spans="1:16" x14ac:dyDescent="0.25">
      <c r="A61" s="254"/>
      <c r="B61" s="255"/>
      <c r="C61" s="244" t="s">
        <v>204</v>
      </c>
      <c r="D61" s="236"/>
      <c r="E61" s="236"/>
      <c r="F61" s="236"/>
      <c r="G61" s="236"/>
      <c r="H61" s="236"/>
      <c r="I61" s="236"/>
      <c r="J61" s="236"/>
      <c r="K61" s="236"/>
      <c r="L61" s="236"/>
      <c r="M61" s="236"/>
      <c r="N61" s="236"/>
      <c r="O61" s="236"/>
      <c r="P61" s="236"/>
    </row>
    <row r="62" spans="1:16" x14ac:dyDescent="0.25">
      <c r="A62" s="254"/>
      <c r="B62" s="255"/>
      <c r="C62" s="244"/>
      <c r="D62" s="236"/>
      <c r="E62" s="236"/>
      <c r="F62" s="236"/>
      <c r="G62" s="236"/>
      <c r="H62" s="236"/>
      <c r="I62" s="236"/>
      <c r="J62" s="236"/>
      <c r="K62" s="236"/>
      <c r="L62" s="236"/>
      <c r="M62" s="236"/>
      <c r="N62" s="236"/>
      <c r="O62" s="236"/>
      <c r="P62" s="236"/>
    </row>
    <row r="63" spans="1:16" x14ac:dyDescent="0.25">
      <c r="A63" s="254"/>
      <c r="B63" s="255"/>
      <c r="C63" s="391" t="s">
        <v>347</v>
      </c>
      <c r="D63" s="391"/>
      <c r="E63" s="391"/>
      <c r="F63" s="391"/>
      <c r="G63" s="391"/>
      <c r="H63" s="391"/>
      <c r="I63" s="391"/>
      <c r="J63" s="391"/>
      <c r="K63" s="391"/>
      <c r="L63" s="391"/>
      <c r="M63" s="391"/>
      <c r="N63" s="391"/>
      <c r="O63" s="391"/>
      <c r="P63" s="391"/>
    </row>
    <row r="64" spans="1:16" x14ac:dyDescent="0.25">
      <c r="A64" s="254"/>
      <c r="B64" s="255"/>
      <c r="C64" s="236"/>
      <c r="D64" s="236"/>
      <c r="E64" s="236"/>
      <c r="F64" s="236"/>
      <c r="G64" s="236"/>
      <c r="H64" s="236"/>
      <c r="I64" s="236"/>
      <c r="J64" s="236"/>
      <c r="K64" s="236"/>
      <c r="L64" s="236"/>
      <c r="M64" s="236"/>
      <c r="N64" s="236"/>
      <c r="O64" s="236"/>
      <c r="P64" s="236"/>
    </row>
    <row r="65" spans="1:16" x14ac:dyDescent="0.25">
      <c r="A65" s="254"/>
      <c r="B65" s="255"/>
      <c r="C65" s="236"/>
      <c r="D65" s="236"/>
      <c r="E65" s="236"/>
      <c r="F65" s="236"/>
      <c r="G65" s="236"/>
      <c r="H65" s="236"/>
      <c r="I65" s="236"/>
      <c r="J65" s="236"/>
      <c r="K65" s="236"/>
      <c r="L65" s="236"/>
      <c r="M65" s="236"/>
      <c r="N65" s="236"/>
      <c r="O65" s="236"/>
      <c r="P65" s="236"/>
    </row>
    <row r="66" spans="1:16" x14ac:dyDescent="0.25">
      <c r="A66" s="254"/>
      <c r="B66" s="255"/>
      <c r="C66" s="269" t="s">
        <v>205</v>
      </c>
      <c r="D66" s="236"/>
      <c r="E66" s="236"/>
      <c r="F66" s="236"/>
      <c r="G66" s="236"/>
      <c r="H66" s="236"/>
      <c r="I66" s="236"/>
      <c r="J66" s="236"/>
      <c r="K66" s="236"/>
      <c r="L66" s="236"/>
      <c r="M66" s="236"/>
      <c r="N66" s="236"/>
      <c r="O66" s="236"/>
      <c r="P66" s="236"/>
    </row>
    <row r="67" spans="1:16" x14ac:dyDescent="0.25">
      <c r="A67" s="254"/>
      <c r="B67" s="255"/>
      <c r="C67" s="391" t="s">
        <v>347</v>
      </c>
      <c r="D67" s="391"/>
      <c r="E67" s="391"/>
      <c r="F67" s="391"/>
      <c r="G67" s="391"/>
      <c r="H67" s="391"/>
      <c r="I67" s="391"/>
      <c r="J67" s="391"/>
      <c r="K67" s="391"/>
      <c r="L67" s="391"/>
      <c r="M67" s="391"/>
      <c r="N67" s="391"/>
      <c r="O67" s="391"/>
      <c r="P67" s="391"/>
    </row>
    <row r="68" spans="1:16" x14ac:dyDescent="0.25">
      <c r="A68" s="254"/>
      <c r="B68" s="255"/>
      <c r="C68" s="253"/>
      <c r="D68" s="253"/>
      <c r="E68" s="253"/>
      <c r="F68" s="253"/>
      <c r="G68" s="253"/>
      <c r="H68" s="253"/>
      <c r="I68" s="253"/>
      <c r="J68" s="253"/>
      <c r="K68" s="253"/>
      <c r="L68" s="253"/>
      <c r="M68" s="253"/>
      <c r="N68" s="253"/>
      <c r="O68" s="253"/>
      <c r="P68" s="253"/>
    </row>
    <row r="69" spans="1:16" x14ac:dyDescent="0.25">
      <c r="A69" s="254"/>
      <c r="B69" s="255"/>
      <c r="C69" s="269"/>
      <c r="D69" s="236"/>
      <c r="E69" s="236"/>
      <c r="F69" s="236"/>
      <c r="G69" s="236"/>
      <c r="H69" s="236"/>
      <c r="I69" s="236"/>
      <c r="J69" s="236"/>
      <c r="K69" s="236"/>
      <c r="L69" s="236"/>
      <c r="M69" s="236"/>
      <c r="N69" s="236"/>
      <c r="O69" s="236"/>
      <c r="P69" s="236"/>
    </row>
    <row r="70" spans="1:16" x14ac:dyDescent="0.25">
      <c r="A70" s="254"/>
      <c r="B70" s="234" t="s">
        <v>185</v>
      </c>
      <c r="C70" s="150" t="s">
        <v>206</v>
      </c>
      <c r="D70" s="254"/>
      <c r="E70" s="254"/>
      <c r="F70" s="254"/>
      <c r="G70" s="254"/>
      <c r="H70" s="254"/>
      <c r="I70" s="254"/>
      <c r="J70" s="254"/>
      <c r="K70" s="254"/>
      <c r="L70" s="254"/>
      <c r="M70" s="254"/>
      <c r="N70" s="254"/>
      <c r="O70" s="254"/>
      <c r="P70" s="254"/>
    </row>
    <row r="71" spans="1:16" x14ac:dyDescent="0.25">
      <c r="A71" s="254"/>
      <c r="B71" s="234"/>
      <c r="C71" s="270" t="s">
        <v>207</v>
      </c>
      <c r="D71" s="270"/>
      <c r="E71" s="270"/>
      <c r="F71" s="270"/>
      <c r="G71" s="270"/>
      <c r="H71" s="270"/>
      <c r="I71" s="270"/>
      <c r="J71" s="270"/>
      <c r="K71" s="270"/>
      <c r="L71" s="270"/>
      <c r="M71" s="270"/>
      <c r="N71" s="270"/>
      <c r="O71" s="270"/>
      <c r="P71" s="270"/>
    </row>
    <row r="72" spans="1:16" x14ac:dyDescent="0.25">
      <c r="A72" s="150"/>
      <c r="B72" s="235"/>
      <c r="C72" s="237"/>
      <c r="D72" s="237"/>
      <c r="E72" s="237"/>
      <c r="F72" s="237"/>
      <c r="G72" s="237"/>
      <c r="H72" s="237"/>
      <c r="I72" s="237"/>
      <c r="J72" s="237"/>
      <c r="K72" s="237"/>
      <c r="L72" s="237"/>
      <c r="M72" s="237"/>
      <c r="N72" s="237"/>
      <c r="O72" s="237"/>
      <c r="P72" s="237"/>
    </row>
    <row r="73" spans="1:16" x14ac:dyDescent="0.25">
      <c r="A73" s="143"/>
      <c r="B73" s="234" t="s">
        <v>185</v>
      </c>
      <c r="C73" s="150" t="s">
        <v>208</v>
      </c>
      <c r="D73" s="143"/>
      <c r="E73" s="143"/>
      <c r="F73" s="143"/>
      <c r="G73" s="143"/>
      <c r="H73" s="143"/>
      <c r="I73" s="143"/>
      <c r="J73" s="143"/>
      <c r="K73" s="143"/>
      <c r="L73" s="143"/>
      <c r="M73" s="143"/>
      <c r="N73" s="143"/>
      <c r="O73" s="143"/>
      <c r="P73" s="143"/>
    </row>
    <row r="74" spans="1:16" x14ac:dyDescent="0.25">
      <c r="A74" s="143"/>
      <c r="B74" s="234"/>
      <c r="C74" s="270" t="s">
        <v>207</v>
      </c>
      <c r="D74" s="270"/>
      <c r="E74" s="270"/>
      <c r="F74" s="270"/>
      <c r="G74" s="270"/>
      <c r="H74" s="270"/>
      <c r="I74" s="270"/>
      <c r="J74" s="270"/>
      <c r="K74" s="270"/>
      <c r="L74" s="270"/>
      <c r="M74" s="270"/>
      <c r="N74" s="270"/>
      <c r="O74" s="270"/>
      <c r="P74" s="270"/>
    </row>
    <row r="75" spans="1:16" x14ac:dyDescent="0.25">
      <c r="A75" s="237"/>
      <c r="B75" s="271"/>
      <c r="C75" s="272"/>
      <c r="D75" s="237"/>
      <c r="E75" s="237"/>
      <c r="F75" s="237"/>
      <c r="G75" s="237"/>
      <c r="H75" s="237"/>
      <c r="I75" s="237"/>
      <c r="J75" s="237"/>
      <c r="K75" s="237"/>
      <c r="L75" s="237"/>
      <c r="M75" s="237"/>
      <c r="N75" s="237"/>
      <c r="O75" s="237"/>
      <c r="P75" s="237"/>
    </row>
    <row r="76" spans="1:16" x14ac:dyDescent="0.25">
      <c r="A76" s="237"/>
      <c r="B76" s="234" t="s">
        <v>185</v>
      </c>
      <c r="C76" s="150" t="s">
        <v>209</v>
      </c>
      <c r="D76" s="237"/>
      <c r="E76" s="237"/>
      <c r="F76" s="237"/>
      <c r="G76" s="237"/>
      <c r="H76" s="237"/>
      <c r="I76" s="237"/>
      <c r="J76" s="237"/>
      <c r="K76" s="237"/>
      <c r="L76" s="237"/>
      <c r="M76" s="237"/>
      <c r="N76" s="237"/>
      <c r="O76" s="237"/>
      <c r="P76" s="237"/>
    </row>
    <row r="77" spans="1:16" x14ac:dyDescent="0.25">
      <c r="A77" s="237"/>
      <c r="B77" s="234"/>
      <c r="C77" s="150"/>
      <c r="D77" s="237"/>
      <c r="E77" s="237"/>
      <c r="F77" s="237"/>
      <c r="G77" s="237"/>
      <c r="H77" s="237"/>
      <c r="I77" s="237"/>
      <c r="J77" s="237"/>
      <c r="K77" s="237"/>
      <c r="L77" s="237"/>
      <c r="M77" s="237"/>
      <c r="N77" s="237"/>
      <c r="O77" s="237"/>
      <c r="P77" s="237"/>
    </row>
    <row r="78" spans="1:16" x14ac:dyDescent="0.25">
      <c r="A78" s="273"/>
      <c r="B78" s="274"/>
      <c r="C78" s="275" t="s">
        <v>348</v>
      </c>
      <c r="D78" s="275"/>
      <c r="E78" s="275"/>
      <c r="F78" s="275"/>
      <c r="G78" s="275"/>
      <c r="H78" s="275"/>
      <c r="I78" s="275"/>
      <c r="J78" s="275"/>
      <c r="K78" s="275"/>
      <c r="L78" s="275"/>
      <c r="M78" s="275"/>
      <c r="N78" s="275"/>
      <c r="O78" s="275"/>
      <c r="P78" s="275"/>
    </row>
    <row r="79" spans="1:16" x14ac:dyDescent="0.25">
      <c r="A79" s="273"/>
      <c r="B79" s="274"/>
      <c r="C79" s="275"/>
      <c r="D79" s="275"/>
      <c r="E79" s="275"/>
      <c r="F79" s="275"/>
      <c r="G79" s="275"/>
      <c r="H79" s="275"/>
      <c r="I79" s="275"/>
      <c r="J79" s="275"/>
      <c r="K79" s="275"/>
      <c r="L79" s="275"/>
      <c r="M79" s="275"/>
      <c r="N79" s="275"/>
      <c r="O79" s="275"/>
      <c r="P79" s="275"/>
    </row>
    <row r="80" spans="1:16" ht="40.5" customHeight="1" x14ac:dyDescent="0.25">
      <c r="A80" s="276"/>
      <c r="B80" s="277"/>
      <c r="C80" s="275"/>
      <c r="D80" s="275"/>
      <c r="E80" s="275"/>
      <c r="F80" s="275"/>
      <c r="G80" s="275"/>
      <c r="H80" s="275"/>
      <c r="I80" s="275"/>
      <c r="J80" s="275"/>
      <c r="K80" s="275"/>
      <c r="L80" s="275"/>
      <c r="M80" s="275"/>
      <c r="N80" s="275"/>
      <c r="O80" s="275"/>
      <c r="P80" s="275"/>
    </row>
    <row r="81" spans="1:16" x14ac:dyDescent="0.25">
      <c r="A81" s="276"/>
      <c r="B81" s="277"/>
      <c r="C81" s="305"/>
      <c r="D81" s="305"/>
      <c r="E81" s="305"/>
      <c r="F81" s="305"/>
      <c r="G81" s="305"/>
      <c r="H81" s="305"/>
      <c r="I81" s="305"/>
      <c r="J81" s="305"/>
      <c r="K81" s="305"/>
      <c r="L81" s="305"/>
      <c r="M81" s="305"/>
      <c r="N81" s="305"/>
      <c r="O81" s="305"/>
      <c r="P81" s="305"/>
    </row>
    <row r="82" spans="1:16" x14ac:dyDescent="0.25">
      <c r="A82" s="276"/>
      <c r="B82" s="278"/>
      <c r="C82" s="279"/>
      <c r="D82" s="279"/>
      <c r="E82" s="279"/>
      <c r="F82" s="279"/>
      <c r="G82" s="279"/>
      <c r="H82" s="279"/>
      <c r="I82" s="279"/>
      <c r="J82" s="279"/>
      <c r="K82" s="279"/>
      <c r="L82" s="279"/>
      <c r="M82" s="279"/>
      <c r="N82" s="279"/>
      <c r="O82" s="279"/>
      <c r="P82" s="279"/>
    </row>
    <row r="83" spans="1:16" x14ac:dyDescent="0.25">
      <c r="A83" s="276"/>
      <c r="B83" s="278"/>
      <c r="C83" s="279"/>
      <c r="D83" s="279"/>
      <c r="E83" s="279"/>
      <c r="F83" s="279"/>
      <c r="G83" s="279"/>
      <c r="H83" s="279"/>
      <c r="I83" s="279"/>
      <c r="J83" s="279"/>
      <c r="K83" s="279"/>
      <c r="L83" s="279"/>
      <c r="M83" s="279"/>
      <c r="N83" s="279"/>
      <c r="O83" s="279"/>
      <c r="P83" s="279"/>
    </row>
    <row r="84" spans="1:16" x14ac:dyDescent="0.25">
      <c r="A84" s="276"/>
      <c r="B84" s="278"/>
      <c r="C84" s="279"/>
      <c r="D84" s="279"/>
      <c r="E84" s="279"/>
      <c r="F84" s="279"/>
      <c r="G84" s="279"/>
      <c r="H84" s="279"/>
      <c r="I84" s="279"/>
      <c r="J84" s="279"/>
      <c r="K84" s="279"/>
      <c r="L84" s="279"/>
      <c r="M84" s="279"/>
      <c r="N84" s="279"/>
      <c r="O84" s="279"/>
      <c r="P84" s="279"/>
    </row>
    <row r="85" spans="1:16" x14ac:dyDescent="0.25">
      <c r="A85" s="226"/>
      <c r="B85" s="235"/>
      <c r="C85" s="280" t="s">
        <v>92</v>
      </c>
      <c r="D85" s="237"/>
      <c r="E85" s="237"/>
      <c r="F85" s="237"/>
      <c r="G85" s="237"/>
      <c r="H85" s="237"/>
      <c r="I85" s="237"/>
      <c r="J85" s="237"/>
      <c r="K85" s="237"/>
      <c r="L85" s="237"/>
      <c r="M85" s="237"/>
      <c r="N85" s="237"/>
      <c r="O85" s="237"/>
      <c r="P85" s="237"/>
    </row>
    <row r="86" spans="1:16" x14ac:dyDescent="0.25">
      <c r="A86" s="226"/>
      <c r="B86" s="235"/>
      <c r="C86" s="280"/>
      <c r="D86" s="237"/>
      <c r="E86" s="237"/>
      <c r="F86" s="237"/>
      <c r="G86" s="237"/>
      <c r="H86" s="237"/>
      <c r="I86" s="237"/>
      <c r="J86" s="237"/>
      <c r="K86" s="237"/>
      <c r="L86" s="237"/>
      <c r="M86" s="237"/>
      <c r="N86" s="237"/>
      <c r="O86" s="237"/>
      <c r="P86" s="237"/>
    </row>
    <row r="87" spans="1:16" x14ac:dyDescent="0.25">
      <c r="A87" s="226"/>
      <c r="B87" s="235"/>
      <c r="C87" s="53" t="s">
        <v>210</v>
      </c>
      <c r="D87" s="237"/>
      <c r="E87" s="237"/>
      <c r="F87" s="237"/>
      <c r="G87" s="237"/>
      <c r="H87" s="237"/>
      <c r="I87" s="237"/>
      <c r="J87" s="237"/>
      <c r="K87" s="237"/>
      <c r="L87" s="237"/>
      <c r="M87" s="237"/>
      <c r="N87" s="237"/>
      <c r="O87" s="237"/>
      <c r="P87" s="237"/>
    </row>
    <row r="88" spans="1:16" x14ac:dyDescent="0.25">
      <c r="A88" s="226"/>
      <c r="B88" s="235"/>
      <c r="C88" s="237"/>
      <c r="D88" s="237"/>
      <c r="E88" s="237"/>
      <c r="F88" s="237"/>
      <c r="G88" s="237"/>
      <c r="H88" s="237"/>
      <c r="I88" s="237"/>
      <c r="J88" s="237"/>
      <c r="K88" s="237"/>
      <c r="L88" s="237"/>
      <c r="M88" s="237"/>
      <c r="N88" s="237"/>
      <c r="O88" s="226"/>
      <c r="P88" s="226"/>
    </row>
    <row r="89" spans="1:16" x14ac:dyDescent="0.25">
      <c r="A89" s="226"/>
      <c r="B89" s="235"/>
      <c r="C89" s="258" t="s">
        <v>5</v>
      </c>
      <c r="D89" s="259"/>
      <c r="E89" s="259"/>
      <c r="F89" s="259"/>
      <c r="G89" s="259"/>
      <c r="H89" s="259"/>
      <c r="I89" s="239">
        <v>2021</v>
      </c>
      <c r="J89" s="239"/>
      <c r="K89" s="239"/>
      <c r="L89" s="239">
        <v>2020</v>
      </c>
      <c r="M89" s="239"/>
      <c r="N89" s="239"/>
      <c r="O89" s="226"/>
      <c r="P89" s="226"/>
    </row>
    <row r="90" spans="1:16" x14ac:dyDescent="0.25">
      <c r="A90" s="226"/>
      <c r="B90" s="235"/>
      <c r="C90" s="246" t="s">
        <v>211</v>
      </c>
      <c r="D90" s="246"/>
      <c r="E90" s="246"/>
      <c r="F90" s="246"/>
      <c r="G90" s="246"/>
      <c r="H90" s="246"/>
      <c r="I90" s="385">
        <v>12062090.189999999</v>
      </c>
      <c r="J90" s="392"/>
      <c r="K90" s="392"/>
      <c r="L90" s="385">
        <v>12062090.189999999</v>
      </c>
      <c r="M90" s="392"/>
      <c r="N90" s="392"/>
      <c r="O90" s="226"/>
      <c r="P90" s="226"/>
    </row>
    <row r="91" spans="1:16" x14ac:dyDescent="0.25">
      <c r="A91" s="226"/>
      <c r="B91" s="235"/>
      <c r="C91" s="246" t="s">
        <v>212</v>
      </c>
      <c r="D91" s="246"/>
      <c r="E91" s="246"/>
      <c r="F91" s="246"/>
      <c r="G91" s="246"/>
      <c r="H91" s="246"/>
      <c r="I91" s="385">
        <v>28456923.27</v>
      </c>
      <c r="J91" s="392"/>
      <c r="K91" s="392"/>
      <c r="L91" s="385">
        <v>28456923.27</v>
      </c>
      <c r="M91" s="392"/>
      <c r="N91" s="392"/>
      <c r="O91" s="226"/>
      <c r="P91" s="226"/>
    </row>
    <row r="92" spans="1:16" x14ac:dyDescent="0.25">
      <c r="A92" s="226"/>
      <c r="B92" s="235"/>
      <c r="C92" s="393" t="s">
        <v>213</v>
      </c>
      <c r="D92" s="394"/>
      <c r="E92" s="394"/>
      <c r="F92" s="394"/>
      <c r="G92" s="394"/>
      <c r="H92" s="394"/>
      <c r="I92" s="395">
        <v>40519013.460000001</v>
      </c>
      <c r="J92" s="395"/>
      <c r="K92" s="395"/>
      <c r="L92" s="395">
        <v>40519013.460000001</v>
      </c>
      <c r="M92" s="395"/>
      <c r="N92" s="395"/>
      <c r="O92" s="226"/>
      <c r="P92" s="226"/>
    </row>
    <row r="93" spans="1:16" x14ac:dyDescent="0.25">
      <c r="A93" s="226"/>
      <c r="B93" s="235"/>
      <c r="C93" s="237"/>
      <c r="D93" s="281"/>
      <c r="E93" s="281"/>
      <c r="F93" s="281"/>
      <c r="G93" s="281"/>
      <c r="H93" s="281"/>
      <c r="I93" s="281"/>
      <c r="J93" s="281"/>
      <c r="K93" s="281"/>
      <c r="L93" s="282"/>
      <c r="M93" s="282"/>
      <c r="N93" s="282"/>
      <c r="O93" s="282"/>
      <c r="P93" s="282"/>
    </row>
    <row r="94" spans="1:16" ht="30.75" customHeight="1" x14ac:dyDescent="0.25">
      <c r="A94" s="226"/>
      <c r="B94" s="235"/>
      <c r="C94" s="283" t="s">
        <v>349</v>
      </c>
      <c r="D94" s="283"/>
      <c r="E94" s="283"/>
      <c r="F94" s="283"/>
      <c r="G94" s="283"/>
      <c r="H94" s="283"/>
      <c r="I94" s="283"/>
      <c r="J94" s="283"/>
      <c r="K94" s="283"/>
      <c r="L94" s="283"/>
      <c r="M94" s="283"/>
      <c r="N94" s="283"/>
      <c r="O94" s="283"/>
      <c r="P94" s="283"/>
    </row>
    <row r="95" spans="1:16" x14ac:dyDescent="0.25">
      <c r="A95" s="226"/>
      <c r="B95" s="235"/>
      <c r="C95" s="376"/>
      <c r="D95" s="376"/>
      <c r="E95" s="376"/>
      <c r="F95" s="376"/>
      <c r="G95" s="376"/>
      <c r="H95" s="376"/>
      <c r="I95" s="376"/>
      <c r="J95" s="376"/>
      <c r="K95" s="376"/>
      <c r="L95" s="376"/>
      <c r="M95" s="376"/>
      <c r="N95" s="376"/>
      <c r="O95" s="376"/>
      <c r="P95" s="376"/>
    </row>
    <row r="96" spans="1:16" x14ac:dyDescent="0.25">
      <c r="A96" s="226"/>
      <c r="B96" s="235"/>
      <c r="C96" s="237"/>
      <c r="D96" s="281"/>
      <c r="E96" s="281"/>
      <c r="F96" s="281"/>
      <c r="G96" s="281"/>
      <c r="H96" s="281"/>
      <c r="I96" s="281"/>
      <c r="J96" s="281"/>
      <c r="K96" s="281"/>
      <c r="L96" s="282"/>
      <c r="M96" s="282"/>
      <c r="N96" s="282"/>
      <c r="O96" s="282"/>
      <c r="P96" s="282"/>
    </row>
    <row r="97" spans="1:16" x14ac:dyDescent="0.25">
      <c r="A97" s="226"/>
      <c r="B97" s="235"/>
      <c r="C97" s="269" t="s">
        <v>214</v>
      </c>
      <c r="D97" s="281"/>
      <c r="E97" s="281"/>
      <c r="F97" s="281"/>
      <c r="G97" s="281"/>
      <c r="H97" s="281"/>
      <c r="I97" s="281"/>
      <c r="J97" s="281"/>
      <c r="K97" s="281"/>
      <c r="L97" s="282"/>
      <c r="M97" s="282"/>
      <c r="N97" s="282"/>
      <c r="O97" s="282"/>
      <c r="P97" s="282"/>
    </row>
    <row r="98" spans="1:16" x14ac:dyDescent="0.25">
      <c r="A98" s="226"/>
      <c r="B98" s="235"/>
      <c r="C98" s="269"/>
      <c r="D98" s="281"/>
      <c r="E98" s="281"/>
      <c r="F98" s="281"/>
      <c r="G98" s="281"/>
      <c r="H98" s="281"/>
      <c r="I98" s="281"/>
      <c r="J98" s="281"/>
      <c r="K98" s="281"/>
      <c r="L98" s="282"/>
      <c r="M98" s="282"/>
      <c r="N98" s="282"/>
      <c r="O98" s="282"/>
      <c r="P98" s="282"/>
    </row>
    <row r="99" spans="1:16" x14ac:dyDescent="0.25">
      <c r="A99" s="226"/>
      <c r="B99" s="235"/>
      <c r="C99" s="53" t="s">
        <v>215</v>
      </c>
      <c r="D99" s="281"/>
      <c r="E99" s="281"/>
      <c r="F99" s="281"/>
      <c r="G99" s="281"/>
      <c r="H99" s="281"/>
      <c r="I99" s="281"/>
      <c r="J99" s="281"/>
      <c r="K99" s="281"/>
      <c r="L99" s="282"/>
      <c r="M99" s="282"/>
      <c r="N99" s="282"/>
      <c r="O99" s="282"/>
      <c r="P99" s="282"/>
    </row>
    <row r="100" spans="1:16" x14ac:dyDescent="0.25">
      <c r="A100" s="226"/>
      <c r="B100" s="235"/>
      <c r="C100" s="237"/>
      <c r="D100" s="281"/>
      <c r="E100" s="281"/>
      <c r="F100" s="281"/>
      <c r="G100" s="281"/>
      <c r="H100" s="281"/>
      <c r="I100" s="281"/>
      <c r="J100" s="281"/>
      <c r="K100" s="281"/>
      <c r="L100" s="282"/>
      <c r="M100" s="282"/>
      <c r="N100" s="282"/>
      <c r="O100" s="282"/>
      <c r="P100" s="282"/>
    </row>
    <row r="101" spans="1:16" x14ac:dyDescent="0.25">
      <c r="A101" s="226"/>
      <c r="B101" s="235"/>
      <c r="C101" s="226"/>
      <c r="D101" s="284" t="s">
        <v>5</v>
      </c>
      <c r="E101" s="285"/>
      <c r="F101" s="285"/>
      <c r="G101" s="285"/>
      <c r="H101" s="285"/>
      <c r="I101" s="286"/>
      <c r="J101" s="239">
        <v>2021</v>
      </c>
      <c r="K101" s="239"/>
      <c r="L101" s="239"/>
      <c r="M101" s="258">
        <v>2020</v>
      </c>
      <c r="N101" s="259"/>
      <c r="O101" s="260"/>
      <c r="P101" s="226"/>
    </row>
    <row r="102" spans="1:16" x14ac:dyDescent="0.25">
      <c r="A102" s="226"/>
      <c r="B102" s="235"/>
      <c r="C102" s="226"/>
      <c r="D102" s="287" t="s">
        <v>216</v>
      </c>
      <c r="E102" s="287"/>
      <c r="F102" s="287"/>
      <c r="G102" s="287"/>
      <c r="H102" s="287"/>
      <c r="I102" s="287"/>
      <c r="J102" s="385">
        <v>5321890.42</v>
      </c>
      <c r="K102" s="392"/>
      <c r="L102" s="392"/>
      <c r="M102" s="385">
        <v>5303690.42</v>
      </c>
      <c r="N102" s="392"/>
      <c r="O102" s="392"/>
      <c r="P102" s="226"/>
    </row>
    <row r="103" spans="1:16" x14ac:dyDescent="0.25">
      <c r="A103" s="226"/>
      <c r="B103" s="235"/>
      <c r="C103" s="226"/>
      <c r="D103" s="287" t="s">
        <v>217</v>
      </c>
      <c r="E103" s="287"/>
      <c r="F103" s="287"/>
      <c r="G103" s="287"/>
      <c r="H103" s="287"/>
      <c r="I103" s="287"/>
      <c r="J103" s="385">
        <v>436644.94</v>
      </c>
      <c r="K103" s="392"/>
      <c r="L103" s="392"/>
      <c r="M103" s="385">
        <v>421234.34</v>
      </c>
      <c r="N103" s="392"/>
      <c r="O103" s="392"/>
      <c r="P103" s="226"/>
    </row>
    <row r="104" spans="1:16" x14ac:dyDescent="0.25">
      <c r="A104" s="226"/>
      <c r="B104" s="235"/>
      <c r="C104" s="226"/>
      <c r="D104" s="287" t="s">
        <v>218</v>
      </c>
      <c r="E104" s="287"/>
      <c r="F104" s="287"/>
      <c r="G104" s="287"/>
      <c r="H104" s="287"/>
      <c r="I104" s="287"/>
      <c r="J104" s="385">
        <v>3963198</v>
      </c>
      <c r="K104" s="392"/>
      <c r="L104" s="392"/>
      <c r="M104" s="385">
        <v>3963198</v>
      </c>
      <c r="N104" s="392"/>
      <c r="O104" s="392"/>
      <c r="P104" s="226"/>
    </row>
    <row r="105" spans="1:16" x14ac:dyDescent="0.25">
      <c r="A105" s="226"/>
      <c r="B105" s="235"/>
      <c r="C105" s="226"/>
      <c r="D105" s="287" t="s">
        <v>219</v>
      </c>
      <c r="E105" s="287"/>
      <c r="F105" s="287"/>
      <c r="G105" s="287"/>
      <c r="H105" s="287"/>
      <c r="I105" s="287"/>
      <c r="J105" s="385">
        <v>654584.56000000006</v>
      </c>
      <c r="K105" s="392"/>
      <c r="L105" s="392"/>
      <c r="M105" s="385">
        <v>646784.56000000006</v>
      </c>
      <c r="N105" s="392"/>
      <c r="O105" s="392"/>
      <c r="P105" s="226"/>
    </row>
    <row r="106" spans="1:16" x14ac:dyDescent="0.25">
      <c r="A106" s="226"/>
      <c r="B106" s="235"/>
      <c r="C106" s="226"/>
      <c r="D106" s="288" t="s">
        <v>220</v>
      </c>
      <c r="E106" s="288"/>
      <c r="F106" s="288"/>
      <c r="G106" s="288"/>
      <c r="H106" s="288"/>
      <c r="I106" s="288"/>
      <c r="J106" s="396">
        <v>10376317.92</v>
      </c>
      <c r="K106" s="397"/>
      <c r="L106" s="397"/>
      <c r="M106" s="396">
        <v>10334907.32</v>
      </c>
      <c r="N106" s="397"/>
      <c r="O106" s="397"/>
      <c r="P106" s="226"/>
    </row>
    <row r="107" spans="1:16" x14ac:dyDescent="0.25">
      <c r="A107" s="226"/>
      <c r="B107" s="235"/>
      <c r="C107" s="226"/>
      <c r="D107" s="246" t="s">
        <v>221</v>
      </c>
      <c r="E107" s="246"/>
      <c r="F107" s="246"/>
      <c r="G107" s="246"/>
      <c r="H107" s="246"/>
      <c r="I107" s="246"/>
      <c r="J107" s="385">
        <v>35915.65</v>
      </c>
      <c r="K107" s="386"/>
      <c r="L107" s="386"/>
      <c r="M107" s="385">
        <v>35915.65</v>
      </c>
      <c r="N107" s="386"/>
      <c r="O107" s="386"/>
      <c r="P107" s="226"/>
    </row>
    <row r="108" spans="1:16" x14ac:dyDescent="0.25">
      <c r="A108" s="226"/>
      <c r="B108" s="235"/>
      <c r="C108" s="226"/>
      <c r="D108" s="288" t="s">
        <v>222</v>
      </c>
      <c r="E108" s="288"/>
      <c r="F108" s="288"/>
      <c r="G108" s="288"/>
      <c r="H108" s="288"/>
      <c r="I108" s="288"/>
      <c r="J108" s="396">
        <v>35915.65</v>
      </c>
      <c r="K108" s="397"/>
      <c r="L108" s="397"/>
      <c r="M108" s="396">
        <v>35915.65</v>
      </c>
      <c r="N108" s="397"/>
      <c r="O108" s="397"/>
      <c r="P108" s="226"/>
    </row>
    <row r="109" spans="1:16" x14ac:dyDescent="0.25">
      <c r="A109" s="226"/>
      <c r="B109" s="235"/>
      <c r="C109" s="226"/>
      <c r="D109" s="246" t="s">
        <v>223</v>
      </c>
      <c r="E109" s="246"/>
      <c r="F109" s="246"/>
      <c r="G109" s="246"/>
      <c r="H109" s="246"/>
      <c r="I109" s="246"/>
      <c r="J109" s="385">
        <v>9852127.0600000005</v>
      </c>
      <c r="K109" s="386"/>
      <c r="L109" s="386"/>
      <c r="M109" s="385">
        <v>9206323.5300000012</v>
      </c>
      <c r="N109" s="386"/>
      <c r="O109" s="386"/>
      <c r="P109" s="226"/>
    </row>
    <row r="110" spans="1:16" x14ac:dyDescent="0.25">
      <c r="A110" s="226"/>
      <c r="B110" s="235"/>
      <c r="C110" s="226"/>
      <c r="D110" s="289" t="s">
        <v>224</v>
      </c>
      <c r="E110" s="289"/>
      <c r="F110" s="289"/>
      <c r="G110" s="289"/>
      <c r="H110" s="289"/>
      <c r="I110" s="289"/>
      <c r="J110" s="396">
        <v>9852127.0600000005</v>
      </c>
      <c r="K110" s="397"/>
      <c r="L110" s="397"/>
      <c r="M110" s="396">
        <v>9206323.5300000012</v>
      </c>
      <c r="N110" s="397"/>
      <c r="O110" s="397"/>
      <c r="P110" s="226"/>
    </row>
    <row r="111" spans="1:16" x14ac:dyDescent="0.25">
      <c r="A111" s="226"/>
      <c r="B111" s="235"/>
      <c r="C111" s="226"/>
      <c r="D111" s="290" t="s">
        <v>189</v>
      </c>
      <c r="E111" s="291"/>
      <c r="F111" s="291"/>
      <c r="G111" s="291"/>
      <c r="H111" s="291"/>
      <c r="I111" s="292"/>
      <c r="J111" s="396">
        <v>560106.50999999978</v>
      </c>
      <c r="K111" s="396"/>
      <c r="L111" s="396"/>
      <c r="M111" s="396">
        <v>1164499.4399999995</v>
      </c>
      <c r="N111" s="396"/>
      <c r="O111" s="396"/>
      <c r="P111" s="226"/>
    </row>
    <row r="112" spans="1:16" x14ac:dyDescent="0.25">
      <c r="A112" s="226"/>
      <c r="B112" s="235"/>
      <c r="C112" s="237"/>
      <c r="D112" s="281"/>
      <c r="E112" s="281"/>
      <c r="F112" s="281"/>
      <c r="G112" s="281"/>
      <c r="H112" s="281"/>
      <c r="I112" s="281"/>
      <c r="J112" s="281"/>
      <c r="K112" s="281"/>
      <c r="L112" s="282"/>
      <c r="M112" s="282"/>
      <c r="N112" s="282"/>
      <c r="O112" s="282"/>
      <c r="P112" s="282"/>
    </row>
    <row r="113" spans="1:16" ht="27" customHeight="1" x14ac:dyDescent="0.25">
      <c r="A113" s="226"/>
      <c r="B113" s="235"/>
      <c r="C113" s="237"/>
      <c r="D113" s="245" t="s">
        <v>225</v>
      </c>
      <c r="E113" s="245"/>
      <c r="F113" s="245"/>
      <c r="G113" s="245"/>
      <c r="H113" s="245"/>
      <c r="I113" s="245"/>
      <c r="J113" s="245"/>
      <c r="K113" s="245"/>
      <c r="L113" s="245"/>
      <c r="M113" s="245"/>
      <c r="N113" s="245"/>
      <c r="O113" s="245"/>
      <c r="P113" s="245"/>
    </row>
    <row r="114" spans="1:16" x14ac:dyDescent="0.25">
      <c r="A114" s="226"/>
      <c r="B114" s="235"/>
      <c r="C114" s="237"/>
      <c r="D114" s="293"/>
      <c r="E114" s="293"/>
      <c r="F114" s="293"/>
      <c r="G114" s="293"/>
      <c r="H114" s="293"/>
      <c r="I114" s="293"/>
      <c r="J114" s="293"/>
      <c r="K114" s="293"/>
      <c r="L114" s="293"/>
      <c r="M114" s="293"/>
      <c r="N114" s="293"/>
      <c r="O114" s="293"/>
      <c r="P114" s="293"/>
    </row>
    <row r="115" spans="1:16" x14ac:dyDescent="0.25">
      <c r="A115" s="226"/>
      <c r="B115" s="235"/>
      <c r="C115" s="237"/>
      <c r="D115" s="281"/>
      <c r="E115" s="281"/>
      <c r="F115" s="281"/>
      <c r="G115" s="281"/>
      <c r="H115" s="281"/>
      <c r="I115" s="281"/>
      <c r="J115" s="281"/>
      <c r="K115" s="281"/>
      <c r="L115" s="282"/>
      <c r="M115" s="282"/>
      <c r="N115" s="282"/>
      <c r="O115" s="282"/>
      <c r="P115" s="282"/>
    </row>
    <row r="116" spans="1:16" x14ac:dyDescent="0.25">
      <c r="A116" s="226"/>
      <c r="B116" s="235"/>
      <c r="C116" s="269" t="s">
        <v>226</v>
      </c>
      <c r="D116" s="281"/>
      <c r="E116" s="281"/>
      <c r="F116" s="281"/>
      <c r="G116" s="281"/>
      <c r="H116" s="281"/>
      <c r="I116" s="281"/>
      <c r="J116" s="281"/>
      <c r="K116" s="281"/>
      <c r="L116" s="282"/>
      <c r="M116" s="282"/>
      <c r="N116" s="282"/>
      <c r="O116" s="282"/>
      <c r="P116" s="282"/>
    </row>
    <row r="117" spans="1:16" x14ac:dyDescent="0.25">
      <c r="A117" s="226"/>
      <c r="B117" s="235"/>
      <c r="C117" s="270" t="s">
        <v>198</v>
      </c>
      <c r="D117" s="270"/>
      <c r="E117" s="270"/>
      <c r="F117" s="270"/>
      <c r="G117" s="270"/>
      <c r="H117" s="270"/>
      <c r="I117" s="270"/>
      <c r="J117" s="270"/>
      <c r="K117" s="270"/>
      <c r="L117" s="270"/>
      <c r="M117" s="270"/>
      <c r="N117" s="270"/>
      <c r="O117" s="270"/>
      <c r="P117" s="270"/>
    </row>
    <row r="118" spans="1:16" x14ac:dyDescent="0.25">
      <c r="A118" s="143"/>
      <c r="B118" s="294"/>
      <c r="C118" s="254"/>
      <c r="D118" s="254"/>
      <c r="E118" s="254"/>
      <c r="F118" s="254"/>
      <c r="G118" s="254"/>
      <c r="H118" s="254"/>
      <c r="I118" s="254"/>
      <c r="J118" s="254"/>
      <c r="K118" s="254"/>
      <c r="L118" s="254"/>
      <c r="M118" s="254"/>
      <c r="N118" s="254"/>
      <c r="O118" s="254"/>
      <c r="P118" s="254"/>
    </row>
    <row r="119" spans="1:16" x14ac:dyDescent="0.25">
      <c r="A119" s="143"/>
      <c r="B119" s="294"/>
      <c r="C119" s="254"/>
      <c r="D119" s="254"/>
      <c r="E119" s="254"/>
      <c r="F119" s="254"/>
      <c r="G119" s="254"/>
      <c r="H119" s="254"/>
      <c r="I119" s="254"/>
      <c r="J119" s="254"/>
      <c r="K119" s="254"/>
      <c r="L119" s="254"/>
      <c r="M119" s="254"/>
      <c r="N119" s="254"/>
      <c r="O119" s="254"/>
      <c r="P119" s="254"/>
    </row>
    <row r="120" spans="1:16" x14ac:dyDescent="0.25">
      <c r="A120" s="295"/>
      <c r="B120" s="234" t="s">
        <v>185</v>
      </c>
      <c r="C120" s="150" t="s">
        <v>227</v>
      </c>
      <c r="D120" s="226"/>
      <c r="E120" s="226"/>
      <c r="F120" s="226"/>
      <c r="G120" s="226"/>
      <c r="H120" s="226"/>
      <c r="I120" s="226"/>
      <c r="J120" s="226"/>
      <c r="K120" s="226"/>
      <c r="L120" s="226"/>
      <c r="M120" s="226"/>
      <c r="N120" s="226"/>
      <c r="O120" s="226"/>
      <c r="P120" s="226"/>
    </row>
    <row r="121" spans="1:16" x14ac:dyDescent="0.25">
      <c r="A121" s="295"/>
      <c r="B121" s="234"/>
      <c r="C121" s="270" t="s">
        <v>198</v>
      </c>
      <c r="D121" s="270"/>
      <c r="E121" s="270"/>
      <c r="F121" s="270"/>
      <c r="G121" s="270"/>
      <c r="H121" s="270"/>
      <c r="I121" s="270"/>
      <c r="J121" s="270"/>
      <c r="K121" s="270"/>
      <c r="L121" s="270"/>
      <c r="M121" s="270"/>
      <c r="N121" s="270"/>
      <c r="O121" s="270"/>
      <c r="P121" s="270"/>
    </row>
    <row r="122" spans="1:16" x14ac:dyDescent="0.25">
      <c r="A122" s="295"/>
      <c r="B122" s="234"/>
      <c r="C122" s="296"/>
      <c r="D122" s="296"/>
      <c r="E122" s="296"/>
      <c r="F122" s="296"/>
      <c r="G122" s="296"/>
      <c r="H122" s="296"/>
      <c r="I122" s="296"/>
      <c r="J122" s="296"/>
      <c r="K122" s="296"/>
      <c r="L122" s="296"/>
      <c r="M122" s="296"/>
      <c r="N122" s="296"/>
      <c r="O122" s="296"/>
      <c r="P122" s="296"/>
    </row>
    <row r="123" spans="1:16" x14ac:dyDescent="0.25">
      <c r="A123" s="226"/>
      <c r="B123" s="226"/>
      <c r="C123" s="226"/>
      <c r="D123" s="226"/>
      <c r="E123" s="226"/>
      <c r="F123" s="226"/>
      <c r="G123" s="226"/>
      <c r="H123" s="226"/>
      <c r="I123" s="226"/>
      <c r="J123" s="226"/>
      <c r="K123" s="226"/>
      <c r="L123" s="226"/>
      <c r="M123" s="226"/>
      <c r="N123" s="226"/>
      <c r="O123" s="226"/>
      <c r="P123" s="226"/>
    </row>
    <row r="124" spans="1:16" x14ac:dyDescent="0.25">
      <c r="A124" s="226"/>
      <c r="B124" s="226"/>
      <c r="C124" s="226"/>
      <c r="D124" s="226"/>
      <c r="E124" s="226"/>
      <c r="F124" s="226"/>
      <c r="G124" s="226"/>
      <c r="H124" s="226"/>
      <c r="I124" s="226"/>
      <c r="J124" s="226"/>
      <c r="K124" s="226"/>
      <c r="L124" s="226"/>
      <c r="M124" s="226"/>
      <c r="N124" s="226"/>
      <c r="O124" s="226"/>
      <c r="P124" s="226"/>
    </row>
    <row r="125" spans="1:16" x14ac:dyDescent="0.25">
      <c r="A125" s="150"/>
      <c r="B125" s="297" t="s">
        <v>228</v>
      </c>
      <c r="C125" s="226"/>
      <c r="D125" s="226"/>
      <c r="E125" s="226"/>
      <c r="F125" s="226"/>
      <c r="G125" s="226"/>
      <c r="H125" s="226"/>
      <c r="I125" s="226"/>
      <c r="J125" s="226"/>
      <c r="K125" s="226"/>
      <c r="L125" s="226"/>
      <c r="M125" s="226"/>
      <c r="N125" s="226"/>
      <c r="O125" s="226"/>
      <c r="P125" s="226"/>
    </row>
    <row r="126" spans="1:16" x14ac:dyDescent="0.25">
      <c r="A126" s="298"/>
      <c r="B126" s="299"/>
      <c r="C126" s="299"/>
      <c r="D126" s="299"/>
      <c r="E126" s="299"/>
      <c r="F126" s="299"/>
      <c r="G126" s="299"/>
      <c r="H126" s="299"/>
      <c r="I126" s="299"/>
      <c r="J126" s="299"/>
      <c r="K126" s="299"/>
      <c r="L126" s="299"/>
      <c r="M126" s="299"/>
      <c r="N126" s="299"/>
      <c r="O126" s="299"/>
      <c r="P126" s="299"/>
    </row>
    <row r="127" spans="1:16" x14ac:dyDescent="0.25">
      <c r="A127" s="300"/>
      <c r="B127" s="299"/>
      <c r="C127" s="301" t="s">
        <v>350</v>
      </c>
      <c r="D127" s="301"/>
      <c r="E127" s="301"/>
      <c r="F127" s="301"/>
      <c r="G127" s="301"/>
      <c r="H127" s="301"/>
      <c r="I127" s="301"/>
      <c r="J127" s="301"/>
      <c r="K127" s="301"/>
      <c r="L127" s="301"/>
      <c r="M127" s="301"/>
      <c r="N127" s="301"/>
      <c r="O127" s="301"/>
      <c r="P127" s="301"/>
    </row>
    <row r="128" spans="1:16" x14ac:dyDescent="0.25">
      <c r="A128" s="300"/>
      <c r="B128" s="299"/>
      <c r="C128" s="301"/>
      <c r="D128" s="301"/>
      <c r="E128" s="301"/>
      <c r="F128" s="301"/>
      <c r="G128" s="301"/>
      <c r="H128" s="301"/>
      <c r="I128" s="301"/>
      <c r="J128" s="301"/>
      <c r="K128" s="301"/>
      <c r="L128" s="301"/>
      <c r="M128" s="301"/>
      <c r="N128" s="301"/>
      <c r="O128" s="301"/>
      <c r="P128" s="301"/>
    </row>
    <row r="129" spans="1:16" x14ac:dyDescent="0.25">
      <c r="A129" s="300"/>
      <c r="B129" s="299"/>
      <c r="C129" s="301"/>
      <c r="D129" s="301"/>
      <c r="E129" s="301"/>
      <c r="F129" s="301"/>
      <c r="G129" s="301"/>
      <c r="H129" s="301"/>
      <c r="I129" s="301"/>
      <c r="J129" s="301"/>
      <c r="K129" s="301"/>
      <c r="L129" s="301"/>
      <c r="M129" s="301"/>
      <c r="N129" s="301"/>
      <c r="O129" s="301"/>
      <c r="P129" s="301"/>
    </row>
    <row r="130" spans="1:16" x14ac:dyDescent="0.25">
      <c r="A130" s="300"/>
      <c r="B130" s="299"/>
      <c r="C130" s="254"/>
      <c r="D130" s="254"/>
      <c r="E130" s="254"/>
      <c r="F130" s="254"/>
      <c r="G130" s="254"/>
      <c r="H130" s="254"/>
      <c r="I130" s="254"/>
      <c r="J130" s="254"/>
      <c r="K130" s="254"/>
      <c r="L130" s="254"/>
      <c r="M130" s="254"/>
      <c r="N130" s="254"/>
      <c r="O130" s="254"/>
      <c r="P130" s="254"/>
    </row>
    <row r="131" spans="1:16" x14ac:dyDescent="0.25">
      <c r="A131" s="300"/>
      <c r="B131" s="299"/>
      <c r="C131" s="254"/>
      <c r="D131" s="254"/>
      <c r="E131" s="238" t="s">
        <v>5</v>
      </c>
      <c r="F131" s="238"/>
      <c r="G131" s="238"/>
      <c r="H131" s="238"/>
      <c r="I131" s="239">
        <v>2021</v>
      </c>
      <c r="J131" s="239"/>
      <c r="K131" s="239"/>
      <c r="L131" s="239">
        <v>2020</v>
      </c>
      <c r="M131" s="239"/>
      <c r="N131" s="239"/>
      <c r="O131" s="226"/>
      <c r="P131" s="254"/>
    </row>
    <row r="132" spans="1:16" x14ac:dyDescent="0.25">
      <c r="A132" s="300"/>
      <c r="B132" s="299"/>
      <c r="C132" s="254"/>
      <c r="D132" s="254"/>
      <c r="E132" s="287" t="s">
        <v>229</v>
      </c>
      <c r="F132" s="287"/>
      <c r="G132" s="287"/>
      <c r="H132" s="287"/>
      <c r="I132" s="385">
        <v>2234381.71</v>
      </c>
      <c r="J132" s="392"/>
      <c r="K132" s="392"/>
      <c r="L132" s="385">
        <v>4114645.2</v>
      </c>
      <c r="M132" s="392"/>
      <c r="N132" s="392"/>
      <c r="O132" s="226"/>
      <c r="P132" s="254"/>
    </row>
    <row r="133" spans="1:16" x14ac:dyDescent="0.25">
      <c r="A133" s="300"/>
      <c r="B133" s="299"/>
      <c r="C133" s="254"/>
      <c r="D133" s="254"/>
      <c r="E133" s="287" t="s">
        <v>230</v>
      </c>
      <c r="F133" s="287"/>
      <c r="G133" s="287"/>
      <c r="H133" s="287"/>
      <c r="I133" s="385">
        <v>2072282.64</v>
      </c>
      <c r="J133" s="392"/>
      <c r="K133" s="392"/>
      <c r="L133" s="385">
        <v>1560000</v>
      </c>
      <c r="M133" s="392"/>
      <c r="N133" s="392"/>
      <c r="O133" s="226"/>
      <c r="P133" s="254"/>
    </row>
    <row r="134" spans="1:16" x14ac:dyDescent="0.25">
      <c r="A134" s="300"/>
      <c r="B134" s="299"/>
      <c r="C134" s="254"/>
      <c r="D134" s="254"/>
      <c r="E134" s="250" t="s">
        <v>231</v>
      </c>
      <c r="F134" s="251"/>
      <c r="G134" s="251"/>
      <c r="H134" s="252"/>
      <c r="I134" s="395">
        <v>4306664.3499999996</v>
      </c>
      <c r="J134" s="395"/>
      <c r="K134" s="395"/>
      <c r="L134" s="395">
        <v>5674645.2000000002</v>
      </c>
      <c r="M134" s="395"/>
      <c r="N134" s="395"/>
      <c r="O134" s="226"/>
      <c r="P134" s="254"/>
    </row>
    <row r="135" spans="1:16" x14ac:dyDescent="0.25">
      <c r="A135" s="300"/>
      <c r="B135" s="299"/>
      <c r="C135" s="254"/>
      <c r="D135" s="254"/>
      <c r="E135" s="254"/>
      <c r="F135" s="254"/>
      <c r="G135" s="254"/>
      <c r="H135" s="254"/>
      <c r="I135" s="254"/>
      <c r="J135" s="254"/>
      <c r="K135" s="254"/>
      <c r="L135" s="254"/>
      <c r="M135" s="254"/>
      <c r="N135" s="254"/>
      <c r="O135" s="254"/>
      <c r="P135" s="254"/>
    </row>
    <row r="136" spans="1:16" x14ac:dyDescent="0.25">
      <c r="A136" s="300"/>
      <c r="B136" s="234" t="s">
        <v>185</v>
      </c>
      <c r="C136" s="269" t="s">
        <v>68</v>
      </c>
      <c r="D136" s="254"/>
      <c r="E136" s="254"/>
      <c r="F136" s="254"/>
      <c r="G136" s="254"/>
      <c r="H136" s="254"/>
      <c r="I136" s="254"/>
      <c r="J136" s="254"/>
      <c r="K136" s="254"/>
      <c r="L136" s="254"/>
      <c r="M136" s="254"/>
      <c r="N136" s="254"/>
      <c r="O136" s="254"/>
      <c r="P136" s="254"/>
    </row>
    <row r="137" spans="1:16" x14ac:dyDescent="0.25">
      <c r="A137" s="300"/>
      <c r="B137" s="234"/>
      <c r="C137" s="269"/>
      <c r="D137" s="254"/>
      <c r="E137" s="254"/>
      <c r="F137" s="254"/>
      <c r="G137" s="254"/>
      <c r="H137" s="254"/>
      <c r="I137" s="254"/>
      <c r="J137" s="254"/>
      <c r="K137" s="254"/>
      <c r="L137" s="254"/>
      <c r="M137" s="254"/>
      <c r="N137" s="254"/>
      <c r="O137" s="254"/>
      <c r="P137" s="254"/>
    </row>
    <row r="138" spans="1:16" x14ac:dyDescent="0.25">
      <c r="A138" s="300"/>
      <c r="B138" s="299"/>
      <c r="C138" s="304" t="s">
        <v>232</v>
      </c>
      <c r="D138" s="254"/>
      <c r="E138" s="254"/>
      <c r="F138" s="254"/>
      <c r="G138" s="254"/>
      <c r="H138" s="254"/>
      <c r="I138" s="254"/>
      <c r="J138" s="254"/>
      <c r="K138" s="254"/>
      <c r="L138" s="254"/>
      <c r="M138" s="254"/>
      <c r="N138" s="254"/>
      <c r="O138" s="254"/>
      <c r="P138" s="254"/>
    </row>
    <row r="139" spans="1:16" x14ac:dyDescent="0.25">
      <c r="A139" s="300"/>
      <c r="B139" s="299"/>
      <c r="C139" s="254"/>
      <c r="D139" s="254"/>
      <c r="E139" s="254"/>
      <c r="F139" s="254"/>
      <c r="G139" s="254"/>
      <c r="H139" s="254"/>
      <c r="I139" s="254"/>
      <c r="J139" s="254"/>
      <c r="K139" s="254"/>
      <c r="L139" s="254"/>
      <c r="M139" s="254"/>
      <c r="N139" s="254"/>
      <c r="O139" s="254"/>
      <c r="P139" s="254"/>
    </row>
    <row r="140" spans="1:16" x14ac:dyDescent="0.25">
      <c r="A140" s="300"/>
      <c r="B140" s="299"/>
      <c r="C140" s="254"/>
      <c r="D140" s="284" t="s">
        <v>5</v>
      </c>
      <c r="E140" s="285"/>
      <c r="F140" s="285"/>
      <c r="G140" s="285"/>
      <c r="H140" s="285"/>
      <c r="I140" s="285"/>
      <c r="J140" s="285"/>
      <c r="K140" s="285"/>
      <c r="L140" s="286"/>
      <c r="M140" s="258" t="s">
        <v>178</v>
      </c>
      <c r="N140" s="259"/>
      <c r="O140" s="260"/>
      <c r="P140" s="226"/>
    </row>
    <row r="141" spans="1:16" x14ac:dyDescent="0.25">
      <c r="A141" s="300"/>
      <c r="B141" s="299"/>
      <c r="C141" s="254"/>
      <c r="D141" s="287" t="s">
        <v>233</v>
      </c>
      <c r="E141" s="287"/>
      <c r="F141" s="287"/>
      <c r="G141" s="287"/>
      <c r="H141" s="287"/>
      <c r="I141" s="287"/>
      <c r="J141" s="287"/>
      <c r="K141" s="287"/>
      <c r="L141" s="287"/>
      <c r="M141" s="385">
        <v>303156.62</v>
      </c>
      <c r="N141" s="392"/>
      <c r="O141" s="392"/>
      <c r="P141" s="226"/>
    </row>
    <row r="142" spans="1:16" x14ac:dyDescent="0.25">
      <c r="A142" s="300"/>
      <c r="B142" s="299"/>
      <c r="C142" s="254"/>
      <c r="D142" s="287" t="s">
        <v>234</v>
      </c>
      <c r="E142" s="287"/>
      <c r="F142" s="287"/>
      <c r="G142" s="287"/>
      <c r="H142" s="287"/>
      <c r="I142" s="287"/>
      <c r="J142" s="287"/>
      <c r="K142" s="287"/>
      <c r="L142" s="287"/>
      <c r="M142" s="385">
        <v>0</v>
      </c>
      <c r="N142" s="392"/>
      <c r="O142" s="392"/>
      <c r="P142" s="226"/>
    </row>
    <row r="143" spans="1:16" x14ac:dyDescent="0.25">
      <c r="A143" s="300"/>
      <c r="B143" s="299"/>
      <c r="C143" s="254"/>
      <c r="D143" s="287" t="s">
        <v>235</v>
      </c>
      <c r="E143" s="287"/>
      <c r="F143" s="287"/>
      <c r="G143" s="287"/>
      <c r="H143" s="287"/>
      <c r="I143" s="287"/>
      <c r="J143" s="287"/>
      <c r="K143" s="287"/>
      <c r="L143" s="287"/>
      <c r="M143" s="385">
        <v>368593.27</v>
      </c>
      <c r="N143" s="392"/>
      <c r="O143" s="392"/>
      <c r="P143" s="226"/>
    </row>
    <row r="144" spans="1:16" x14ac:dyDescent="0.25">
      <c r="A144" s="300"/>
      <c r="B144" s="299"/>
      <c r="C144" s="254"/>
      <c r="D144" s="287" t="s">
        <v>236</v>
      </c>
      <c r="E144" s="287"/>
      <c r="F144" s="287"/>
      <c r="G144" s="287"/>
      <c r="H144" s="287"/>
      <c r="I144" s="287"/>
      <c r="J144" s="287"/>
      <c r="K144" s="287"/>
      <c r="L144" s="287"/>
      <c r="M144" s="385">
        <v>1559431.11</v>
      </c>
      <c r="N144" s="392"/>
      <c r="O144" s="392"/>
      <c r="P144" s="226"/>
    </row>
    <row r="145" spans="1:16" x14ac:dyDescent="0.25">
      <c r="A145" s="300"/>
      <c r="B145" s="299"/>
      <c r="C145" s="254"/>
      <c r="D145" s="287" t="s">
        <v>237</v>
      </c>
      <c r="E145" s="287"/>
      <c r="F145" s="287"/>
      <c r="G145" s="287"/>
      <c r="H145" s="287"/>
      <c r="I145" s="287"/>
      <c r="J145" s="287"/>
      <c r="K145" s="287"/>
      <c r="L145" s="287"/>
      <c r="M145" s="385">
        <v>3200.71</v>
      </c>
      <c r="N145" s="392"/>
      <c r="O145" s="392"/>
      <c r="P145" s="226"/>
    </row>
    <row r="146" spans="1:16" x14ac:dyDescent="0.25">
      <c r="A146" s="300"/>
      <c r="B146" s="299"/>
      <c r="C146" s="254"/>
      <c r="D146" s="287" t="s">
        <v>238</v>
      </c>
      <c r="E146" s="287"/>
      <c r="F146" s="287"/>
      <c r="G146" s="287"/>
      <c r="H146" s="287"/>
      <c r="I146" s="287"/>
      <c r="J146" s="287"/>
      <c r="K146" s="287"/>
      <c r="L146" s="287"/>
      <c r="M146" s="385">
        <v>0</v>
      </c>
      <c r="N146" s="392"/>
      <c r="O146" s="392"/>
      <c r="P146" s="226"/>
    </row>
    <row r="147" spans="1:16" x14ac:dyDescent="0.25">
      <c r="A147" s="300"/>
      <c r="B147" s="299"/>
      <c r="C147" s="254"/>
      <c r="D147" s="290" t="s">
        <v>239</v>
      </c>
      <c r="E147" s="291"/>
      <c r="F147" s="291"/>
      <c r="G147" s="291"/>
      <c r="H147" s="291"/>
      <c r="I147" s="291"/>
      <c r="J147" s="291"/>
      <c r="K147" s="291"/>
      <c r="L147" s="292"/>
      <c r="M147" s="398">
        <v>2234381.71</v>
      </c>
      <c r="N147" s="399"/>
      <c r="O147" s="400"/>
      <c r="P147" s="226"/>
    </row>
    <row r="148" spans="1:16" x14ac:dyDescent="0.25">
      <c r="A148" s="300"/>
      <c r="B148" s="299"/>
      <c r="C148" s="254"/>
      <c r="D148" s="401"/>
      <c r="E148" s="401"/>
      <c r="F148" s="401"/>
      <c r="G148" s="401"/>
      <c r="H148" s="401"/>
      <c r="I148" s="401"/>
      <c r="J148" s="401"/>
      <c r="K148" s="401"/>
      <c r="L148" s="401"/>
      <c r="M148" s="303"/>
      <c r="N148" s="303"/>
      <c r="O148" s="303"/>
      <c r="P148" s="226"/>
    </row>
    <row r="149" spans="1:16" x14ac:dyDescent="0.25">
      <c r="A149" s="300"/>
      <c r="B149" s="299"/>
      <c r="C149" s="254"/>
      <c r="D149" s="254"/>
      <c r="E149" s="254"/>
      <c r="F149" s="254"/>
      <c r="G149" s="254"/>
      <c r="H149" s="254"/>
      <c r="I149" s="254"/>
      <c r="J149" s="254"/>
      <c r="K149" s="254"/>
      <c r="L149" s="254"/>
      <c r="M149" s="254"/>
      <c r="N149" s="254"/>
      <c r="O149" s="254"/>
      <c r="P149" s="254"/>
    </row>
    <row r="150" spans="1:16" x14ac:dyDescent="0.25">
      <c r="A150" s="300"/>
      <c r="B150" s="299"/>
      <c r="C150" s="269" t="s">
        <v>240</v>
      </c>
      <c r="D150" s="236"/>
      <c r="E150" s="236"/>
      <c r="F150" s="236"/>
      <c r="G150" s="236"/>
      <c r="H150" s="236"/>
      <c r="I150" s="236"/>
      <c r="J150" s="236"/>
      <c r="K150" s="236"/>
      <c r="L150" s="236"/>
      <c r="M150" s="236"/>
      <c r="N150" s="236"/>
      <c r="O150" s="236"/>
      <c r="P150" s="236"/>
    </row>
    <row r="151" spans="1:16" x14ac:dyDescent="0.25">
      <c r="A151" s="300"/>
      <c r="B151" s="299"/>
      <c r="C151" s="269"/>
      <c r="D151" s="236"/>
      <c r="E151" s="236"/>
      <c r="F151" s="236"/>
      <c r="G151" s="236"/>
      <c r="H151" s="236"/>
      <c r="I151" s="236"/>
      <c r="J151" s="236"/>
      <c r="K151" s="236"/>
      <c r="L151" s="236"/>
      <c r="M151" s="236"/>
      <c r="N151" s="236"/>
      <c r="O151" s="236"/>
      <c r="P151" s="236"/>
    </row>
    <row r="152" spans="1:16" x14ac:dyDescent="0.25">
      <c r="A152" s="300"/>
      <c r="B152" s="299"/>
      <c r="C152" s="275" t="s">
        <v>351</v>
      </c>
      <c r="D152" s="275"/>
      <c r="E152" s="275"/>
      <c r="F152" s="275"/>
      <c r="G152" s="275"/>
      <c r="H152" s="275"/>
      <c r="I152" s="275"/>
      <c r="J152" s="275"/>
      <c r="K152" s="275"/>
      <c r="L152" s="275"/>
      <c r="M152" s="275"/>
      <c r="N152" s="275"/>
      <c r="O152" s="275"/>
      <c r="P152" s="275"/>
    </row>
    <row r="153" spans="1:16" x14ac:dyDescent="0.25">
      <c r="A153" s="300"/>
      <c r="B153" s="299"/>
      <c r="C153" s="275"/>
      <c r="D153" s="275"/>
      <c r="E153" s="275"/>
      <c r="F153" s="275"/>
      <c r="G153" s="275"/>
      <c r="H153" s="275"/>
      <c r="I153" s="275"/>
      <c r="J153" s="275"/>
      <c r="K153" s="275"/>
      <c r="L153" s="275"/>
      <c r="M153" s="275"/>
      <c r="N153" s="275"/>
      <c r="O153" s="275"/>
      <c r="P153" s="275"/>
    </row>
    <row r="154" spans="1:16" ht="1.5" customHeight="1" x14ac:dyDescent="0.25">
      <c r="A154" s="300"/>
      <c r="B154" s="299"/>
      <c r="C154" s="275"/>
      <c r="D154" s="275"/>
      <c r="E154" s="275"/>
      <c r="F154" s="275"/>
      <c r="G154" s="275"/>
      <c r="H154" s="275"/>
      <c r="I154" s="275"/>
      <c r="J154" s="275"/>
      <c r="K154" s="275"/>
      <c r="L154" s="275"/>
      <c r="M154" s="275"/>
      <c r="N154" s="275"/>
      <c r="O154" s="275"/>
      <c r="P154" s="275"/>
    </row>
    <row r="155" spans="1:16" x14ac:dyDescent="0.25">
      <c r="A155" s="300"/>
      <c r="B155" s="299"/>
      <c r="C155" s="305"/>
      <c r="D155" s="305"/>
      <c r="E155" s="305"/>
      <c r="F155" s="305"/>
      <c r="G155" s="305"/>
      <c r="H155" s="305"/>
      <c r="I155" s="305"/>
      <c r="J155" s="305"/>
      <c r="K155" s="305"/>
      <c r="L155" s="305"/>
      <c r="M155" s="305"/>
      <c r="N155" s="305"/>
      <c r="O155" s="305"/>
      <c r="P155" s="305"/>
    </row>
    <row r="156" spans="1:16" x14ac:dyDescent="0.25">
      <c r="A156" s="300"/>
      <c r="B156" s="299"/>
      <c r="C156" s="236"/>
      <c r="D156" s="236"/>
      <c r="E156" s="236"/>
      <c r="F156" s="236"/>
      <c r="G156" s="236"/>
      <c r="H156" s="236"/>
      <c r="I156" s="236"/>
      <c r="J156" s="236"/>
      <c r="K156" s="236"/>
      <c r="L156" s="236"/>
      <c r="M156" s="236"/>
      <c r="N156" s="236"/>
      <c r="O156" s="236"/>
      <c r="P156" s="236"/>
    </row>
    <row r="157" spans="1:16" x14ac:dyDescent="0.25">
      <c r="A157" s="300"/>
      <c r="B157" s="299"/>
      <c r="C157" s="269" t="s">
        <v>241</v>
      </c>
      <c r="D157" s="236"/>
      <c r="E157" s="236"/>
      <c r="F157" s="236"/>
      <c r="G157" s="236"/>
      <c r="H157" s="236"/>
      <c r="I157" s="236"/>
      <c r="J157" s="236"/>
      <c r="K157" s="236"/>
      <c r="L157" s="236"/>
      <c r="M157" s="236"/>
      <c r="N157" s="236"/>
      <c r="O157" s="236"/>
      <c r="P157" s="236"/>
    </row>
    <row r="158" spans="1:16" x14ac:dyDescent="0.25">
      <c r="A158" s="300"/>
      <c r="B158" s="299"/>
      <c r="C158" s="269"/>
      <c r="D158" s="236"/>
      <c r="E158" s="236"/>
      <c r="F158" s="236"/>
      <c r="G158" s="236"/>
      <c r="H158" s="236"/>
      <c r="I158" s="236"/>
      <c r="J158" s="236"/>
      <c r="K158" s="236"/>
      <c r="L158" s="236"/>
      <c r="M158" s="236"/>
      <c r="N158" s="236"/>
      <c r="O158" s="236"/>
      <c r="P158" s="236"/>
    </row>
    <row r="159" spans="1:16" x14ac:dyDescent="0.25">
      <c r="A159" s="300"/>
      <c r="B159" s="299"/>
      <c r="C159" s="275" t="s">
        <v>242</v>
      </c>
      <c r="D159" s="275"/>
      <c r="E159" s="275"/>
      <c r="F159" s="275"/>
      <c r="G159" s="275"/>
      <c r="H159" s="275"/>
      <c r="I159" s="275"/>
      <c r="J159" s="275"/>
      <c r="K159" s="275"/>
      <c r="L159" s="275"/>
      <c r="M159" s="275"/>
      <c r="N159" s="275"/>
      <c r="O159" s="275"/>
      <c r="P159" s="275"/>
    </row>
    <row r="160" spans="1:16" x14ac:dyDescent="0.25">
      <c r="A160" s="300"/>
      <c r="B160" s="299"/>
      <c r="C160" s="275"/>
      <c r="D160" s="275"/>
      <c r="E160" s="275"/>
      <c r="F160" s="275"/>
      <c r="G160" s="275"/>
      <c r="H160" s="275"/>
      <c r="I160" s="275"/>
      <c r="J160" s="275"/>
      <c r="K160" s="275"/>
      <c r="L160" s="275"/>
      <c r="M160" s="275"/>
      <c r="N160" s="275"/>
      <c r="O160" s="275"/>
      <c r="P160" s="275"/>
    </row>
    <row r="161" spans="1:16" x14ac:dyDescent="0.25">
      <c r="A161" s="300"/>
      <c r="B161" s="299"/>
      <c r="C161" s="275"/>
      <c r="D161" s="275"/>
      <c r="E161" s="275"/>
      <c r="F161" s="275"/>
      <c r="G161" s="275"/>
      <c r="H161" s="275"/>
      <c r="I161" s="275"/>
      <c r="J161" s="275"/>
      <c r="K161" s="275"/>
      <c r="L161" s="275"/>
      <c r="M161" s="275"/>
      <c r="N161" s="275"/>
      <c r="O161" s="275"/>
      <c r="P161" s="275"/>
    </row>
    <row r="162" spans="1:16" x14ac:dyDescent="0.25">
      <c r="A162" s="300"/>
      <c r="B162" s="299"/>
      <c r="C162" s="236"/>
      <c r="D162" s="236"/>
      <c r="E162" s="236"/>
      <c r="F162" s="236"/>
      <c r="G162" s="236"/>
      <c r="H162" s="236"/>
      <c r="I162" s="236"/>
      <c r="J162" s="236"/>
      <c r="K162" s="236"/>
      <c r="L162" s="236"/>
      <c r="M162" s="236"/>
      <c r="N162" s="236"/>
      <c r="O162" s="236"/>
      <c r="P162" s="236"/>
    </row>
    <row r="163" spans="1:16" x14ac:dyDescent="0.25">
      <c r="A163" s="300"/>
      <c r="B163" s="299"/>
      <c r="C163" s="236"/>
      <c r="D163" s="236"/>
      <c r="E163" s="236"/>
      <c r="F163" s="236"/>
      <c r="G163" s="236"/>
      <c r="H163" s="236"/>
      <c r="I163" s="236"/>
      <c r="J163" s="236"/>
      <c r="K163" s="236"/>
      <c r="L163" s="236"/>
      <c r="M163" s="236"/>
      <c r="N163" s="236"/>
      <c r="O163" s="236"/>
      <c r="P163" s="236"/>
    </row>
    <row r="164" spans="1:16" x14ac:dyDescent="0.25">
      <c r="A164" s="300"/>
      <c r="B164" s="299"/>
      <c r="C164" s="269" t="s">
        <v>243</v>
      </c>
      <c r="D164" s="236"/>
      <c r="E164" s="236"/>
      <c r="F164" s="236"/>
      <c r="G164" s="236"/>
      <c r="H164" s="236"/>
      <c r="I164" s="236"/>
      <c r="J164" s="236"/>
      <c r="K164" s="236"/>
      <c r="L164" s="236"/>
      <c r="M164" s="236"/>
      <c r="N164" s="236"/>
      <c r="O164" s="236"/>
      <c r="P164" s="236"/>
    </row>
    <row r="165" spans="1:16" x14ac:dyDescent="0.25">
      <c r="A165" s="300"/>
      <c r="B165" s="299"/>
      <c r="C165" s="269"/>
      <c r="D165" s="236"/>
      <c r="E165" s="236"/>
      <c r="F165" s="236"/>
      <c r="G165" s="236"/>
      <c r="H165" s="236"/>
      <c r="I165" s="236"/>
      <c r="J165" s="236"/>
      <c r="K165" s="236"/>
      <c r="L165" s="236"/>
      <c r="M165" s="236"/>
      <c r="N165" s="236"/>
      <c r="O165" s="236"/>
      <c r="P165" s="236"/>
    </row>
    <row r="166" spans="1:16" x14ac:dyDescent="0.25">
      <c r="A166" s="300"/>
      <c r="B166" s="299"/>
      <c r="C166" s="391" t="s">
        <v>347</v>
      </c>
      <c r="D166" s="391"/>
      <c r="E166" s="391"/>
      <c r="F166" s="391"/>
      <c r="G166" s="391"/>
      <c r="H166" s="391"/>
      <c r="I166" s="391"/>
      <c r="J166" s="391"/>
      <c r="K166" s="391"/>
      <c r="L166" s="391"/>
      <c r="M166" s="391"/>
      <c r="N166" s="391"/>
      <c r="O166" s="391"/>
      <c r="P166" s="391"/>
    </row>
    <row r="167" spans="1:16" x14ac:dyDescent="0.25">
      <c r="A167" s="300"/>
      <c r="B167" s="299"/>
      <c r="C167" s="402"/>
      <c r="D167" s="402"/>
      <c r="E167" s="402"/>
      <c r="F167" s="402"/>
      <c r="G167" s="402"/>
      <c r="H167" s="402"/>
      <c r="I167" s="402"/>
      <c r="J167" s="402"/>
      <c r="K167" s="402"/>
      <c r="L167" s="402"/>
      <c r="M167" s="402"/>
      <c r="N167" s="402"/>
      <c r="O167" s="402"/>
      <c r="P167" s="402"/>
    </row>
    <row r="168" spans="1:16" x14ac:dyDescent="0.25">
      <c r="A168" s="300"/>
      <c r="B168" s="299"/>
      <c r="C168" s="254"/>
      <c r="D168" s="254"/>
      <c r="E168" s="254"/>
      <c r="F168" s="254"/>
      <c r="G168" s="254"/>
      <c r="H168" s="254"/>
      <c r="I168" s="254"/>
      <c r="J168" s="254"/>
      <c r="K168" s="254"/>
      <c r="L168" s="254"/>
      <c r="M168" s="254"/>
      <c r="N168" s="254"/>
      <c r="O168" s="254"/>
      <c r="P168" s="254"/>
    </row>
    <row r="169" spans="1:16" x14ac:dyDescent="0.25">
      <c r="A169" s="300"/>
      <c r="B169" s="234" t="s">
        <v>185</v>
      </c>
      <c r="C169" s="269" t="s">
        <v>87</v>
      </c>
      <c r="D169" s="254"/>
      <c r="E169" s="254"/>
      <c r="F169" s="254"/>
      <c r="G169" s="254"/>
      <c r="H169" s="254"/>
      <c r="I169" s="254"/>
      <c r="J169" s="254"/>
      <c r="K169" s="254"/>
      <c r="L169" s="254"/>
      <c r="M169" s="254"/>
      <c r="N169" s="254"/>
      <c r="O169" s="254"/>
      <c r="P169" s="254"/>
    </row>
    <row r="170" spans="1:16" x14ac:dyDescent="0.25">
      <c r="A170" s="300"/>
      <c r="B170" s="234"/>
      <c r="C170" s="270" t="s">
        <v>244</v>
      </c>
      <c r="D170" s="270"/>
      <c r="E170" s="270"/>
      <c r="F170" s="270"/>
      <c r="G170" s="270"/>
      <c r="H170" s="270"/>
      <c r="I170" s="270"/>
      <c r="J170" s="270"/>
      <c r="K170" s="270"/>
      <c r="L170" s="270"/>
      <c r="M170" s="270"/>
      <c r="N170" s="270"/>
      <c r="O170" s="270"/>
      <c r="P170" s="270"/>
    </row>
    <row r="171" spans="1:16" x14ac:dyDescent="0.25">
      <c r="A171" s="300"/>
      <c r="B171" s="299"/>
      <c r="C171" s="254"/>
      <c r="D171" s="254"/>
      <c r="E171" s="254"/>
      <c r="F171" s="254"/>
      <c r="G171" s="254"/>
      <c r="H171" s="254"/>
      <c r="I171" s="254"/>
      <c r="J171" s="254"/>
      <c r="K171" s="254"/>
      <c r="L171" s="254"/>
      <c r="M171" s="254"/>
      <c r="N171" s="254"/>
      <c r="O171" s="254"/>
      <c r="P171" s="254"/>
    </row>
    <row r="172" spans="1:16" x14ac:dyDescent="0.25">
      <c r="A172" s="300"/>
      <c r="B172" s="299"/>
      <c r="C172" s="254"/>
      <c r="D172" s="284" t="s">
        <v>5</v>
      </c>
      <c r="E172" s="285"/>
      <c r="F172" s="285"/>
      <c r="G172" s="285"/>
      <c r="H172" s="285"/>
      <c r="I172" s="285"/>
      <c r="J172" s="285"/>
      <c r="K172" s="285"/>
      <c r="L172" s="286"/>
      <c r="M172" s="258">
        <v>2021</v>
      </c>
      <c r="N172" s="259"/>
      <c r="O172" s="260"/>
      <c r="P172" s="226"/>
    </row>
    <row r="173" spans="1:16" x14ac:dyDescent="0.25">
      <c r="A173" s="300"/>
      <c r="B173" s="299"/>
      <c r="C173" s="254"/>
      <c r="D173" s="306" t="s">
        <v>245</v>
      </c>
      <c r="E173" s="306"/>
      <c r="F173" s="306"/>
      <c r="G173" s="306"/>
      <c r="H173" s="306"/>
      <c r="I173" s="306"/>
      <c r="J173" s="306"/>
      <c r="K173" s="306"/>
      <c r="L173" s="306"/>
      <c r="M173" s="378">
        <v>2072282.64</v>
      </c>
      <c r="N173" s="403"/>
      <c r="O173" s="403"/>
      <c r="P173" s="226"/>
    </row>
    <row r="174" spans="1:16" x14ac:dyDescent="0.25">
      <c r="A174" s="300"/>
      <c r="B174" s="299"/>
      <c r="C174" s="254"/>
      <c r="D174" s="250" t="s">
        <v>246</v>
      </c>
      <c r="E174" s="251"/>
      <c r="F174" s="251"/>
      <c r="G174" s="251"/>
      <c r="H174" s="251"/>
      <c r="I174" s="251"/>
      <c r="J174" s="251"/>
      <c r="K174" s="251"/>
      <c r="L174" s="252"/>
      <c r="M174" s="404">
        <v>2072282.64</v>
      </c>
      <c r="N174" s="405"/>
      <c r="O174" s="406"/>
      <c r="P174" s="226"/>
    </row>
    <row r="175" spans="1:16" x14ac:dyDescent="0.25">
      <c r="A175" s="300"/>
      <c r="B175" s="299"/>
      <c r="C175" s="254"/>
      <c r="D175" s="302"/>
      <c r="E175" s="302"/>
      <c r="F175" s="302"/>
      <c r="G175" s="302"/>
      <c r="H175" s="302"/>
      <c r="I175" s="302"/>
      <c r="J175" s="302"/>
      <c r="K175" s="302"/>
      <c r="L175" s="302"/>
      <c r="M175" s="307"/>
      <c r="N175" s="307"/>
      <c r="O175" s="307"/>
      <c r="P175" s="226"/>
    </row>
    <row r="176" spans="1:16" x14ac:dyDescent="0.25">
      <c r="A176" s="300"/>
      <c r="B176" s="299"/>
      <c r="C176" s="254"/>
      <c r="D176" s="254"/>
      <c r="E176" s="254"/>
      <c r="F176" s="254"/>
      <c r="G176" s="254"/>
      <c r="H176" s="254"/>
      <c r="I176" s="254"/>
      <c r="J176" s="254"/>
      <c r="K176" s="254"/>
      <c r="L176" s="254"/>
      <c r="M176" s="254"/>
      <c r="N176" s="254"/>
      <c r="O176" s="254"/>
      <c r="P176" s="254"/>
    </row>
    <row r="177" spans="1:16" x14ac:dyDescent="0.25">
      <c r="A177" s="299"/>
      <c r="B177" s="150" t="s">
        <v>247</v>
      </c>
      <c r="C177" s="308" t="s">
        <v>248</v>
      </c>
      <c r="D177" s="299"/>
      <c r="E177" s="299"/>
      <c r="F177" s="299"/>
      <c r="G177" s="299"/>
      <c r="H177" s="299"/>
      <c r="I177" s="299"/>
      <c r="J177" s="299"/>
      <c r="K177" s="299"/>
      <c r="L177" s="299"/>
      <c r="M177" s="299"/>
      <c r="N177" s="299"/>
      <c r="O177" s="299"/>
      <c r="P177" s="299"/>
    </row>
    <row r="178" spans="1:16" x14ac:dyDescent="0.25">
      <c r="A178" s="299"/>
      <c r="B178" s="150"/>
      <c r="C178" s="308"/>
      <c r="D178" s="299"/>
      <c r="E178" s="299"/>
      <c r="F178" s="299"/>
      <c r="G178" s="299"/>
      <c r="H178" s="299"/>
      <c r="I178" s="299"/>
      <c r="J178" s="299"/>
      <c r="K178" s="299"/>
      <c r="L178" s="299"/>
      <c r="M178" s="299"/>
      <c r="N178" s="299"/>
      <c r="O178" s="299"/>
      <c r="P178" s="299"/>
    </row>
    <row r="179" spans="1:16" x14ac:dyDescent="0.25">
      <c r="A179" s="143"/>
      <c r="B179" s="143"/>
      <c r="C179" s="150" t="s">
        <v>249</v>
      </c>
      <c r="D179" s="143"/>
      <c r="E179" s="143"/>
      <c r="F179" s="143"/>
      <c r="G179" s="143"/>
      <c r="H179" s="143"/>
      <c r="I179" s="143"/>
      <c r="J179" s="143"/>
      <c r="K179" s="143"/>
      <c r="L179" s="143"/>
      <c r="M179" s="143"/>
      <c r="N179" s="143"/>
      <c r="O179" s="143"/>
      <c r="P179" s="143"/>
    </row>
    <row r="180" spans="1:16" x14ac:dyDescent="0.25">
      <c r="A180" s="143"/>
      <c r="B180" s="143"/>
      <c r="C180" s="150"/>
      <c r="D180" s="143"/>
      <c r="E180" s="143"/>
      <c r="F180" s="143"/>
      <c r="G180" s="143"/>
      <c r="H180" s="143"/>
      <c r="I180" s="143"/>
      <c r="J180" s="143"/>
      <c r="K180" s="143"/>
      <c r="L180" s="143"/>
      <c r="M180" s="143"/>
      <c r="N180" s="143"/>
      <c r="O180" s="143"/>
      <c r="P180" s="143"/>
    </row>
    <row r="181" spans="1:16" ht="30.75" customHeight="1" x14ac:dyDescent="0.25">
      <c r="A181" s="273"/>
      <c r="B181" s="309"/>
      <c r="C181" s="245" t="s">
        <v>250</v>
      </c>
      <c r="D181" s="245"/>
      <c r="E181" s="245"/>
      <c r="F181" s="245"/>
      <c r="G181" s="245"/>
      <c r="H181" s="245"/>
      <c r="I181" s="245"/>
      <c r="J181" s="245"/>
      <c r="K181" s="245"/>
      <c r="L181" s="245"/>
      <c r="M181" s="245"/>
      <c r="N181" s="245"/>
      <c r="O181" s="245"/>
      <c r="P181" s="245"/>
    </row>
    <row r="182" spans="1:16" x14ac:dyDescent="0.25">
      <c r="A182" s="226"/>
      <c r="B182" s="310"/>
      <c r="C182" s="272"/>
      <c r="D182" s="272"/>
      <c r="E182" s="272"/>
      <c r="F182" s="272"/>
      <c r="G182" s="272"/>
      <c r="H182" s="272"/>
      <c r="I182" s="272"/>
      <c r="J182" s="272"/>
      <c r="K182" s="272"/>
      <c r="L182" s="272"/>
      <c r="M182" s="272"/>
      <c r="N182" s="272"/>
      <c r="O182" s="272"/>
      <c r="P182" s="272"/>
    </row>
    <row r="183" spans="1:16" x14ac:dyDescent="0.25">
      <c r="A183" s="226"/>
      <c r="B183" s="310"/>
      <c r="C183" s="272"/>
      <c r="D183" s="284" t="s">
        <v>5</v>
      </c>
      <c r="E183" s="285"/>
      <c r="F183" s="285"/>
      <c r="G183" s="285"/>
      <c r="H183" s="285"/>
      <c r="I183" s="285"/>
      <c r="J183" s="285"/>
      <c r="K183" s="285"/>
      <c r="L183" s="286"/>
      <c r="M183" s="258" t="s">
        <v>178</v>
      </c>
      <c r="N183" s="259"/>
      <c r="O183" s="260"/>
      <c r="P183" s="226"/>
    </row>
    <row r="184" spans="1:16" x14ac:dyDescent="0.25">
      <c r="A184" s="226"/>
      <c r="B184" s="310"/>
      <c r="C184" s="272"/>
      <c r="D184" s="287" t="s">
        <v>251</v>
      </c>
      <c r="E184" s="287"/>
      <c r="F184" s="287"/>
      <c r="G184" s="287"/>
      <c r="H184" s="287"/>
      <c r="I184" s="287"/>
      <c r="J184" s="287"/>
      <c r="K184" s="287"/>
      <c r="L184" s="287"/>
      <c r="M184" s="385">
        <v>177437500</v>
      </c>
      <c r="N184" s="392"/>
      <c r="O184" s="392"/>
      <c r="P184" s="226"/>
    </row>
    <row r="185" spans="1:16" x14ac:dyDescent="0.25">
      <c r="A185" s="226"/>
      <c r="B185" s="310"/>
      <c r="C185" s="272"/>
      <c r="D185" s="407" t="s">
        <v>252</v>
      </c>
      <c r="E185" s="407"/>
      <c r="F185" s="407"/>
      <c r="G185" s="407"/>
      <c r="H185" s="407"/>
      <c r="I185" s="407"/>
      <c r="J185" s="407"/>
      <c r="K185" s="407"/>
      <c r="L185" s="407"/>
      <c r="M185" s="387">
        <v>177437500</v>
      </c>
      <c r="N185" s="388"/>
      <c r="O185" s="389"/>
      <c r="P185" s="226"/>
    </row>
    <row r="186" spans="1:16" x14ac:dyDescent="0.25">
      <c r="A186" s="226"/>
      <c r="B186" s="310"/>
      <c r="C186" s="272"/>
      <c r="D186" s="287" t="s">
        <v>253</v>
      </c>
      <c r="E186" s="287"/>
      <c r="F186" s="287"/>
      <c r="G186" s="287"/>
      <c r="H186" s="287"/>
      <c r="I186" s="287"/>
      <c r="J186" s="287"/>
      <c r="K186" s="287"/>
      <c r="L186" s="287"/>
      <c r="M186" s="385">
        <v>791336.3</v>
      </c>
      <c r="N186" s="392"/>
      <c r="O186" s="392"/>
      <c r="P186" s="226"/>
    </row>
    <row r="187" spans="1:16" x14ac:dyDescent="0.25">
      <c r="A187" s="226"/>
      <c r="B187" s="310"/>
      <c r="C187" s="272"/>
      <c r="D187" s="311" t="s">
        <v>254</v>
      </c>
      <c r="E187" s="311"/>
      <c r="F187" s="311"/>
      <c r="G187" s="311"/>
      <c r="H187" s="311"/>
      <c r="I187" s="311"/>
      <c r="J187" s="311"/>
      <c r="K187" s="311"/>
      <c r="L187" s="311"/>
      <c r="M187" s="387">
        <v>791336.3</v>
      </c>
      <c r="N187" s="388"/>
      <c r="O187" s="389"/>
      <c r="P187" s="226"/>
    </row>
    <row r="188" spans="1:16" x14ac:dyDescent="0.25">
      <c r="A188" s="226"/>
      <c r="B188" s="310"/>
      <c r="C188" s="272"/>
      <c r="D188" s="287" t="s">
        <v>255</v>
      </c>
      <c r="E188" s="287"/>
      <c r="F188" s="287"/>
      <c r="G188" s="287"/>
      <c r="H188" s="287"/>
      <c r="I188" s="287"/>
      <c r="J188" s="287"/>
      <c r="K188" s="287"/>
      <c r="L188" s="287"/>
      <c r="M188" s="385">
        <v>85409</v>
      </c>
      <c r="N188" s="392"/>
      <c r="O188" s="392"/>
      <c r="P188" s="226"/>
    </row>
    <row r="189" spans="1:16" x14ac:dyDescent="0.25">
      <c r="A189" s="226"/>
      <c r="B189" s="310"/>
      <c r="C189" s="272"/>
      <c r="D189" s="311" t="s">
        <v>256</v>
      </c>
      <c r="E189" s="311"/>
      <c r="F189" s="311"/>
      <c r="G189" s="311"/>
      <c r="H189" s="311"/>
      <c r="I189" s="311"/>
      <c r="J189" s="311"/>
      <c r="K189" s="311"/>
      <c r="L189" s="311"/>
      <c r="M189" s="387">
        <v>85409</v>
      </c>
      <c r="N189" s="388"/>
      <c r="O189" s="389"/>
      <c r="P189" s="272"/>
    </row>
    <row r="190" spans="1:16" x14ac:dyDescent="0.25">
      <c r="A190" s="226"/>
      <c r="B190" s="310"/>
      <c r="C190" s="272"/>
      <c r="D190" s="288" t="s">
        <v>257</v>
      </c>
      <c r="E190" s="288"/>
      <c r="F190" s="288"/>
      <c r="G190" s="288"/>
      <c r="H190" s="288"/>
      <c r="I190" s="288"/>
      <c r="J190" s="288"/>
      <c r="K190" s="288"/>
      <c r="L190" s="288"/>
      <c r="M190" s="408">
        <v>178314245.30000001</v>
      </c>
      <c r="N190" s="397"/>
      <c r="O190" s="397"/>
      <c r="P190" s="272"/>
    </row>
    <row r="191" spans="1:16" x14ac:dyDescent="0.25">
      <c r="A191" s="226"/>
      <c r="B191" s="310"/>
      <c r="C191" s="312"/>
      <c r="D191" s="312"/>
      <c r="E191" s="312"/>
      <c r="F191" s="312"/>
      <c r="G191" s="312"/>
      <c r="H191" s="312"/>
      <c r="I191" s="312"/>
      <c r="J191" s="312"/>
      <c r="K191" s="312"/>
      <c r="L191" s="312"/>
      <c r="M191" s="312"/>
      <c r="N191" s="312"/>
      <c r="O191" s="312"/>
      <c r="P191" s="312"/>
    </row>
    <row r="192" spans="1:16" x14ac:dyDescent="0.25">
      <c r="A192" s="226"/>
      <c r="B192" s="310"/>
      <c r="C192" s="312"/>
      <c r="D192" s="312"/>
      <c r="E192" s="312"/>
      <c r="F192" s="312"/>
      <c r="G192" s="312"/>
      <c r="H192" s="312"/>
      <c r="I192" s="312"/>
      <c r="J192" s="312"/>
      <c r="K192" s="312"/>
      <c r="L192" s="312"/>
      <c r="M192" s="312"/>
      <c r="N192" s="312"/>
      <c r="O192" s="312"/>
      <c r="P192" s="312"/>
    </row>
    <row r="193" spans="1:16" x14ac:dyDescent="0.25">
      <c r="A193" s="226"/>
      <c r="B193" s="310"/>
      <c r="C193" s="312"/>
      <c r="D193" s="312"/>
      <c r="E193" s="312"/>
      <c r="F193" s="312"/>
      <c r="G193" s="312"/>
      <c r="H193" s="312"/>
      <c r="I193" s="312"/>
      <c r="J193" s="312"/>
      <c r="K193" s="312"/>
      <c r="L193" s="312"/>
      <c r="M193" s="312"/>
      <c r="N193" s="312"/>
      <c r="O193" s="312"/>
      <c r="P193" s="312"/>
    </row>
    <row r="194" spans="1:16" x14ac:dyDescent="0.25">
      <c r="A194" s="226"/>
      <c r="B194" s="310"/>
      <c r="C194" s="312"/>
      <c r="D194" s="312"/>
      <c r="E194" s="312"/>
      <c r="F194" s="312"/>
      <c r="G194" s="312"/>
      <c r="H194" s="312"/>
      <c r="I194" s="312"/>
      <c r="J194" s="312"/>
      <c r="K194" s="312"/>
      <c r="L194" s="312"/>
      <c r="M194" s="312"/>
      <c r="N194" s="312"/>
      <c r="O194" s="312"/>
      <c r="P194" s="312"/>
    </row>
    <row r="195" spans="1:16" x14ac:dyDescent="0.25">
      <c r="A195" s="254"/>
      <c r="B195" s="254"/>
      <c r="C195" s="150" t="s">
        <v>258</v>
      </c>
      <c r="D195" s="254"/>
      <c r="E195" s="254"/>
      <c r="F195" s="254"/>
      <c r="G195" s="254"/>
      <c r="H195" s="254"/>
      <c r="I195" s="254"/>
      <c r="J195" s="254"/>
      <c r="K195" s="254"/>
      <c r="L195" s="254"/>
      <c r="M195" s="254"/>
      <c r="N195" s="254"/>
      <c r="O195" s="254"/>
      <c r="P195" s="254"/>
    </row>
    <row r="196" spans="1:16" x14ac:dyDescent="0.25">
      <c r="A196" s="254"/>
      <c r="B196" s="254"/>
      <c r="C196" s="150"/>
      <c r="D196" s="254"/>
      <c r="E196" s="254"/>
      <c r="F196" s="254"/>
      <c r="G196" s="254"/>
      <c r="H196" s="254"/>
      <c r="I196" s="254"/>
      <c r="J196" s="254"/>
      <c r="K196" s="254"/>
      <c r="L196" s="254"/>
      <c r="M196" s="254"/>
      <c r="N196" s="254"/>
      <c r="O196" s="254"/>
      <c r="P196" s="254"/>
    </row>
    <row r="197" spans="1:16" x14ac:dyDescent="0.25">
      <c r="A197" s="254"/>
      <c r="B197" s="313" t="s">
        <v>259</v>
      </c>
      <c r="C197" s="314" t="s">
        <v>260</v>
      </c>
      <c r="D197" s="314"/>
      <c r="E197" s="314"/>
      <c r="F197" s="314"/>
      <c r="G197" s="314"/>
      <c r="H197" s="314"/>
      <c r="I197" s="314"/>
      <c r="J197" s="314"/>
      <c r="K197" s="314"/>
      <c r="L197" s="314"/>
      <c r="M197" s="314"/>
      <c r="N197" s="314"/>
      <c r="O197" s="314"/>
      <c r="P197" s="314"/>
    </row>
    <row r="198" spans="1:16" x14ac:dyDescent="0.25">
      <c r="A198" s="254"/>
      <c r="B198" s="313"/>
      <c r="C198" s="314"/>
      <c r="D198" s="314"/>
      <c r="E198" s="314"/>
      <c r="F198" s="314"/>
      <c r="G198" s="314"/>
      <c r="H198" s="314"/>
      <c r="I198" s="314"/>
      <c r="J198" s="314"/>
      <c r="K198" s="314"/>
      <c r="L198" s="314"/>
      <c r="M198" s="314"/>
      <c r="N198" s="314"/>
      <c r="O198" s="314"/>
      <c r="P198" s="314"/>
    </row>
    <row r="199" spans="1:16" x14ac:dyDescent="0.25">
      <c r="A199" s="254"/>
      <c r="B199" s="255"/>
      <c r="C199" s="314"/>
      <c r="D199" s="314"/>
      <c r="E199" s="314"/>
      <c r="F199" s="314"/>
      <c r="G199" s="314"/>
      <c r="H199" s="314"/>
      <c r="I199" s="314"/>
      <c r="J199" s="314"/>
      <c r="K199" s="314"/>
      <c r="L199" s="314"/>
      <c r="M199" s="314"/>
      <c r="N199" s="314"/>
      <c r="O199" s="314"/>
      <c r="P199" s="314"/>
    </row>
    <row r="200" spans="1:16" x14ac:dyDescent="0.25">
      <c r="A200" s="254"/>
      <c r="B200" s="255"/>
      <c r="C200" s="315"/>
      <c r="D200" s="315"/>
      <c r="E200" s="315"/>
      <c r="F200" s="315"/>
      <c r="G200" s="315"/>
      <c r="H200" s="315"/>
      <c r="I200" s="315"/>
      <c r="J200" s="315"/>
      <c r="K200" s="315"/>
      <c r="L200" s="315"/>
      <c r="M200" s="315"/>
      <c r="N200" s="315"/>
      <c r="O200" s="315"/>
      <c r="P200" s="315"/>
    </row>
    <row r="201" spans="1:16" x14ac:dyDescent="0.25">
      <c r="A201" s="254"/>
      <c r="B201" s="255"/>
      <c r="C201" s="254"/>
      <c r="D201" s="254"/>
      <c r="E201" s="254"/>
      <c r="F201" s="254"/>
      <c r="G201" s="254"/>
      <c r="H201" s="254"/>
      <c r="I201" s="254"/>
      <c r="J201" s="254"/>
      <c r="K201" s="254"/>
      <c r="L201" s="254"/>
      <c r="M201" s="254"/>
      <c r="N201" s="254"/>
      <c r="O201" s="254"/>
      <c r="P201" s="254"/>
    </row>
    <row r="202" spans="1:16" x14ac:dyDescent="0.25">
      <c r="A202" s="254"/>
      <c r="B202" s="255"/>
      <c r="C202" s="254"/>
      <c r="D202" s="254"/>
      <c r="E202" s="284" t="s">
        <v>5</v>
      </c>
      <c r="F202" s="285"/>
      <c r="G202" s="285"/>
      <c r="H202" s="285"/>
      <c r="I202" s="285"/>
      <c r="J202" s="285"/>
      <c r="K202" s="286"/>
      <c r="L202" s="258" t="s">
        <v>178</v>
      </c>
      <c r="M202" s="259"/>
      <c r="N202" s="260"/>
      <c r="O202" s="226"/>
      <c r="P202" s="254"/>
    </row>
    <row r="203" spans="1:16" x14ac:dyDescent="0.25">
      <c r="A203" s="254"/>
      <c r="B203" s="255"/>
      <c r="C203" s="254"/>
      <c r="D203" s="254"/>
      <c r="E203" s="287" t="s">
        <v>261</v>
      </c>
      <c r="F203" s="287"/>
      <c r="G203" s="287"/>
      <c r="H203" s="287"/>
      <c r="I203" s="287"/>
      <c r="J203" s="287"/>
      <c r="K203" s="287"/>
      <c r="L203" s="263">
        <v>102081030.47</v>
      </c>
      <c r="M203" s="409"/>
      <c r="N203" s="410"/>
      <c r="O203" s="226"/>
      <c r="P203" s="254"/>
    </row>
    <row r="204" spans="1:16" x14ac:dyDescent="0.25">
      <c r="A204" s="254"/>
      <c r="B204" s="255"/>
      <c r="C204" s="254"/>
      <c r="D204" s="254"/>
      <c r="E204" s="287" t="s">
        <v>262</v>
      </c>
      <c r="F204" s="287"/>
      <c r="G204" s="287"/>
      <c r="H204" s="287"/>
      <c r="I204" s="287"/>
      <c r="J204" s="287"/>
      <c r="K204" s="287"/>
      <c r="L204" s="263">
        <v>74779724.120000005</v>
      </c>
      <c r="M204" s="409"/>
      <c r="N204" s="410"/>
      <c r="O204" s="226"/>
      <c r="P204" s="254"/>
    </row>
    <row r="205" spans="1:16" x14ac:dyDescent="0.25">
      <c r="A205" s="254"/>
      <c r="B205" s="255"/>
      <c r="C205" s="254"/>
      <c r="D205" s="254"/>
      <c r="E205" s="287" t="s">
        <v>263</v>
      </c>
      <c r="F205" s="287"/>
      <c r="G205" s="287"/>
      <c r="H205" s="287"/>
      <c r="I205" s="287"/>
      <c r="J205" s="287"/>
      <c r="K205" s="287"/>
      <c r="L205" s="263">
        <v>1593419.05</v>
      </c>
      <c r="M205" s="409"/>
      <c r="N205" s="410"/>
      <c r="O205" s="226"/>
      <c r="P205" s="254"/>
    </row>
    <row r="206" spans="1:16" x14ac:dyDescent="0.25">
      <c r="A206" s="254"/>
      <c r="B206" s="255"/>
      <c r="C206" s="254"/>
      <c r="D206" s="254"/>
      <c r="E206" s="250" t="s">
        <v>264</v>
      </c>
      <c r="F206" s="251"/>
      <c r="G206" s="251"/>
      <c r="H206" s="251"/>
      <c r="I206" s="251"/>
      <c r="J206" s="251"/>
      <c r="K206" s="252"/>
      <c r="L206" s="395">
        <v>178454173.64000002</v>
      </c>
      <c r="M206" s="395"/>
      <c r="N206" s="395"/>
      <c r="O206" s="226"/>
      <c r="P206" s="254"/>
    </row>
    <row r="207" spans="1:16" x14ac:dyDescent="0.25">
      <c r="A207" s="254"/>
      <c r="B207" s="255"/>
      <c r="C207" s="254"/>
      <c r="D207" s="254"/>
      <c r="E207" s="302"/>
      <c r="F207" s="302"/>
      <c r="G207" s="302"/>
      <c r="H207" s="302"/>
      <c r="I207" s="302"/>
      <c r="J207" s="302"/>
      <c r="K207" s="302"/>
      <c r="L207" s="303"/>
      <c r="M207" s="303"/>
      <c r="N207" s="303"/>
      <c r="O207" s="226"/>
      <c r="P207" s="254"/>
    </row>
    <row r="208" spans="1:16" x14ac:dyDescent="0.25">
      <c r="A208" s="254"/>
      <c r="B208" s="255"/>
      <c r="C208" s="254"/>
      <c r="D208" s="254"/>
      <c r="E208" s="302"/>
      <c r="F208" s="302"/>
      <c r="G208" s="302"/>
      <c r="H208" s="302"/>
      <c r="I208" s="302"/>
      <c r="J208" s="302"/>
      <c r="K208" s="302"/>
      <c r="L208" s="303"/>
      <c r="M208" s="303"/>
      <c r="N208" s="303"/>
      <c r="O208" s="226"/>
      <c r="P208" s="254"/>
    </row>
    <row r="209" spans="1:16" x14ac:dyDescent="0.25">
      <c r="A209" s="254"/>
      <c r="B209" s="255"/>
      <c r="C209" s="254"/>
      <c r="D209" s="254"/>
      <c r="E209" s="302"/>
      <c r="F209" s="302"/>
      <c r="G209" s="302"/>
      <c r="H209" s="302"/>
      <c r="I209" s="302"/>
      <c r="J209" s="302"/>
      <c r="K209" s="302"/>
      <c r="L209" s="303"/>
      <c r="M209" s="303"/>
      <c r="N209" s="303"/>
      <c r="O209" s="226"/>
      <c r="P209" s="254"/>
    </row>
    <row r="210" spans="1:16" x14ac:dyDescent="0.25">
      <c r="A210" s="254"/>
      <c r="B210" s="255"/>
      <c r="C210" s="254"/>
      <c r="D210" s="254"/>
      <c r="E210" s="254"/>
      <c r="F210" s="254"/>
      <c r="G210" s="254"/>
      <c r="H210" s="254"/>
      <c r="I210" s="254"/>
      <c r="J210" s="254"/>
      <c r="K210" s="254"/>
      <c r="L210" s="254"/>
      <c r="M210" s="254"/>
      <c r="N210" s="254"/>
      <c r="O210" s="254"/>
      <c r="P210" s="254"/>
    </row>
    <row r="211" spans="1:16" x14ac:dyDescent="0.25">
      <c r="A211" s="254"/>
      <c r="B211" s="255"/>
      <c r="C211" s="254"/>
      <c r="D211" s="254"/>
      <c r="E211" s="254"/>
      <c r="F211" s="254"/>
      <c r="G211" s="254"/>
      <c r="H211" s="254"/>
      <c r="I211" s="254"/>
      <c r="J211" s="254"/>
      <c r="K211" s="254"/>
      <c r="L211" s="254"/>
      <c r="M211" s="254"/>
      <c r="N211" s="254"/>
      <c r="O211" s="254"/>
      <c r="P211" s="254"/>
    </row>
    <row r="212" spans="1:16" x14ac:dyDescent="0.25">
      <c r="A212" s="254"/>
      <c r="B212" s="255"/>
      <c r="C212" s="254"/>
      <c r="D212" s="254"/>
      <c r="E212" s="254"/>
      <c r="F212" s="254"/>
      <c r="G212" s="254"/>
      <c r="H212" s="254"/>
      <c r="I212" s="254"/>
      <c r="J212" s="254"/>
      <c r="K212" s="254"/>
      <c r="L212" s="254"/>
      <c r="M212" s="254"/>
      <c r="N212" s="254"/>
      <c r="O212" s="254"/>
      <c r="P212" s="254"/>
    </row>
    <row r="213" spans="1:16" x14ac:dyDescent="0.25">
      <c r="A213" s="254"/>
      <c r="B213" s="255"/>
      <c r="C213" s="53" t="s">
        <v>265</v>
      </c>
      <c r="D213" s="254"/>
      <c r="E213" s="254"/>
      <c r="F213" s="254"/>
      <c r="G213" s="254"/>
      <c r="H213" s="254"/>
      <c r="I213" s="254"/>
      <c r="J213" s="254"/>
      <c r="K213" s="254"/>
      <c r="L213" s="254"/>
      <c r="M213" s="254"/>
      <c r="N213" s="254"/>
      <c r="O213" s="254"/>
      <c r="P213" s="254"/>
    </row>
    <row r="214" spans="1:16" x14ac:dyDescent="0.25">
      <c r="A214" s="254"/>
      <c r="B214" s="255"/>
      <c r="C214" s="254"/>
      <c r="D214" s="254"/>
      <c r="E214" s="254"/>
      <c r="F214" s="254"/>
      <c r="G214" s="254"/>
      <c r="H214" s="254"/>
      <c r="I214" s="254"/>
      <c r="J214" s="254"/>
      <c r="K214" s="254"/>
      <c r="L214" s="254"/>
      <c r="M214" s="254"/>
      <c r="N214" s="254"/>
      <c r="O214" s="254"/>
      <c r="P214" s="254"/>
    </row>
    <row r="215" spans="1:16" x14ac:dyDescent="0.25">
      <c r="A215" s="254"/>
      <c r="B215" s="255"/>
      <c r="C215" s="284" t="s">
        <v>5</v>
      </c>
      <c r="D215" s="285"/>
      <c r="E215" s="285"/>
      <c r="F215" s="285"/>
      <c r="G215" s="285"/>
      <c r="H215" s="285"/>
      <c r="I215" s="285"/>
      <c r="J215" s="286"/>
      <c r="K215" s="258" t="s">
        <v>178</v>
      </c>
      <c r="L215" s="259"/>
      <c r="M215" s="260"/>
      <c r="N215" s="258" t="s">
        <v>266</v>
      </c>
      <c r="O215" s="259"/>
      <c r="P215" s="260"/>
    </row>
    <row r="216" spans="1:16" x14ac:dyDescent="0.25">
      <c r="A216" s="254"/>
      <c r="B216" s="255"/>
      <c r="C216" s="316" t="s">
        <v>267</v>
      </c>
      <c r="D216" s="317"/>
      <c r="E216" s="317"/>
      <c r="F216" s="317"/>
      <c r="G216" s="317"/>
      <c r="H216" s="317"/>
      <c r="I216" s="317"/>
      <c r="J216" s="318"/>
      <c r="K216" s="411">
        <v>12256331.720000001</v>
      </c>
      <c r="L216" s="412"/>
      <c r="M216" s="413"/>
      <c r="N216" s="319">
        <f>K216/L206</f>
        <v>6.8680555181214201E-2</v>
      </c>
      <c r="O216" s="320"/>
      <c r="P216" s="321"/>
    </row>
    <row r="217" spans="1:16" x14ac:dyDescent="0.25">
      <c r="A217" s="254"/>
      <c r="B217" s="255"/>
      <c r="C217" s="316" t="s">
        <v>268</v>
      </c>
      <c r="D217" s="317"/>
      <c r="E217" s="317"/>
      <c r="F217" s="317"/>
      <c r="G217" s="317"/>
      <c r="H217" s="317"/>
      <c r="I217" s="317"/>
      <c r="J217" s="318"/>
      <c r="K217" s="411">
        <v>20706386</v>
      </c>
      <c r="L217" s="412"/>
      <c r="M217" s="413"/>
      <c r="N217" s="319">
        <f>K217/L206</f>
        <v>0.11603195138361684</v>
      </c>
      <c r="O217" s="320"/>
      <c r="P217" s="321"/>
    </row>
    <row r="218" spans="1:16" x14ac:dyDescent="0.25">
      <c r="A218" s="254"/>
      <c r="B218" s="255"/>
      <c r="C218" s="316" t="s">
        <v>269</v>
      </c>
      <c r="D218" s="317"/>
      <c r="E218" s="317"/>
      <c r="F218" s="317"/>
      <c r="G218" s="317"/>
      <c r="H218" s="317"/>
      <c r="I218" s="317"/>
      <c r="J218" s="318"/>
      <c r="K218" s="411">
        <v>74639407.969999999</v>
      </c>
      <c r="L218" s="412"/>
      <c r="M218" s="413"/>
      <c r="N218" s="319">
        <f>K218/L206</f>
        <v>0.41825532262737608</v>
      </c>
      <c r="O218" s="320"/>
      <c r="P218" s="321"/>
    </row>
    <row r="219" spans="1:16" x14ac:dyDescent="0.25">
      <c r="A219" s="254"/>
      <c r="B219" s="255"/>
      <c r="C219" s="322"/>
      <c r="D219" s="322"/>
      <c r="E219" s="322"/>
      <c r="F219" s="322"/>
      <c r="G219" s="322"/>
      <c r="H219" s="322"/>
      <c r="I219" s="322"/>
      <c r="J219" s="322"/>
      <c r="K219" s="282"/>
      <c r="L219" s="282"/>
      <c r="M219" s="282"/>
      <c r="N219" s="323"/>
      <c r="O219" s="323"/>
      <c r="P219" s="323"/>
    </row>
    <row r="220" spans="1:16" x14ac:dyDescent="0.25">
      <c r="A220" s="254"/>
      <c r="B220" s="255"/>
      <c r="C220" s="254"/>
      <c r="D220" s="254"/>
      <c r="E220" s="254"/>
      <c r="F220" s="254"/>
      <c r="G220" s="254"/>
      <c r="H220" s="254"/>
      <c r="I220" s="254"/>
      <c r="J220" s="254"/>
      <c r="K220" s="254"/>
      <c r="L220" s="254"/>
      <c r="M220" s="254"/>
      <c r="N220" s="254"/>
      <c r="O220" s="254"/>
      <c r="P220" s="254"/>
    </row>
    <row r="221" spans="1:16" x14ac:dyDescent="0.25">
      <c r="A221" s="295"/>
      <c r="B221" s="324" t="s">
        <v>270</v>
      </c>
      <c r="C221" s="325" t="s">
        <v>271</v>
      </c>
      <c r="D221" s="226"/>
      <c r="E221" s="226"/>
      <c r="F221" s="226"/>
      <c r="G221" s="226"/>
      <c r="H221" s="226"/>
      <c r="I221" s="226"/>
      <c r="J221" s="226"/>
      <c r="K221" s="226"/>
      <c r="L221" s="226"/>
      <c r="M221" s="226"/>
      <c r="N221" s="226"/>
      <c r="O221" s="226"/>
      <c r="P221" s="226"/>
    </row>
    <row r="222" spans="1:16" x14ac:dyDescent="0.25">
      <c r="A222" s="226"/>
      <c r="B222" s="310"/>
      <c r="C222" s="326"/>
      <c r="D222" s="326"/>
      <c r="E222" s="326"/>
      <c r="F222" s="326"/>
      <c r="G222" s="326"/>
      <c r="H222" s="326"/>
      <c r="I222" s="326"/>
      <c r="J222" s="326"/>
      <c r="K222" s="326"/>
      <c r="L222" s="326"/>
      <c r="M222" s="326"/>
      <c r="N222" s="326"/>
      <c r="O222" s="326"/>
      <c r="P222" s="326"/>
    </row>
    <row r="223" spans="1:16" x14ac:dyDescent="0.25">
      <c r="A223" s="226"/>
      <c r="B223" s="310"/>
      <c r="C223" s="245" t="s">
        <v>352</v>
      </c>
      <c r="D223" s="245"/>
      <c r="E223" s="245"/>
      <c r="F223" s="245"/>
      <c r="G223" s="245"/>
      <c r="H223" s="245"/>
      <c r="I223" s="245"/>
      <c r="J223" s="245"/>
      <c r="K223" s="245"/>
      <c r="L223" s="245"/>
      <c r="M223" s="245"/>
      <c r="N223" s="245"/>
      <c r="O223" s="245"/>
      <c r="P223" s="245"/>
    </row>
    <row r="224" spans="1:16" ht="24" customHeight="1" x14ac:dyDescent="0.25">
      <c r="A224" s="226"/>
      <c r="B224" s="310"/>
      <c r="C224" s="283" t="s">
        <v>353</v>
      </c>
      <c r="D224" s="283"/>
      <c r="E224" s="283"/>
      <c r="F224" s="283"/>
      <c r="G224" s="283"/>
      <c r="H224" s="283"/>
      <c r="I224" s="283"/>
      <c r="J224" s="283"/>
      <c r="K224" s="283"/>
      <c r="L224" s="283"/>
      <c r="M224" s="283"/>
      <c r="N224" s="283"/>
      <c r="O224" s="283"/>
      <c r="P224" s="283"/>
    </row>
    <row r="225" spans="1:16" x14ac:dyDescent="0.25">
      <c r="A225" s="226"/>
      <c r="B225" s="310"/>
      <c r="C225" s="272"/>
      <c r="D225" s="272"/>
      <c r="E225" s="272"/>
      <c r="F225" s="272"/>
      <c r="G225" s="272"/>
      <c r="H225" s="272"/>
      <c r="I225" s="272"/>
      <c r="J225" s="272"/>
      <c r="K225" s="272"/>
      <c r="L225" s="272"/>
      <c r="M225" s="272"/>
      <c r="N225" s="272"/>
      <c r="O225" s="272"/>
      <c r="P225" s="272"/>
    </row>
    <row r="226" spans="1:16" x14ac:dyDescent="0.25">
      <c r="A226" s="226"/>
      <c r="B226" s="310"/>
      <c r="C226" s="272"/>
      <c r="D226" s="272"/>
      <c r="E226" s="272"/>
      <c r="F226" s="272"/>
      <c r="G226" s="272"/>
      <c r="H226" s="272"/>
      <c r="I226" s="272"/>
      <c r="J226" s="272"/>
      <c r="K226" s="272"/>
      <c r="L226" s="272"/>
      <c r="M226" s="272"/>
      <c r="N226" s="272"/>
      <c r="O226" s="272"/>
      <c r="P226" s="272"/>
    </row>
    <row r="227" spans="1:16" x14ac:dyDescent="0.25">
      <c r="A227" s="226"/>
      <c r="B227" s="310"/>
      <c r="C227" s="272"/>
      <c r="D227" s="272"/>
      <c r="E227" s="272"/>
      <c r="F227" s="272"/>
      <c r="G227" s="272"/>
      <c r="H227" s="272"/>
      <c r="I227" s="272"/>
      <c r="J227" s="272"/>
      <c r="K227" s="272"/>
      <c r="L227" s="272"/>
      <c r="M227" s="272"/>
      <c r="N227" s="272"/>
      <c r="O227" s="272"/>
      <c r="P227" s="272"/>
    </row>
    <row r="228" spans="1:16" x14ac:dyDescent="0.25">
      <c r="A228" s="226"/>
      <c r="B228" s="310"/>
      <c r="C228" s="272"/>
      <c r="D228" s="272"/>
      <c r="E228" s="272"/>
      <c r="F228" s="272"/>
      <c r="G228" s="272"/>
      <c r="H228" s="272"/>
      <c r="I228" s="272"/>
      <c r="J228" s="272"/>
      <c r="K228" s="272"/>
      <c r="L228" s="272"/>
      <c r="M228" s="272"/>
      <c r="N228" s="272"/>
      <c r="O228" s="272"/>
      <c r="P228" s="272"/>
    </row>
    <row r="229" spans="1:16" x14ac:dyDescent="0.25">
      <c r="A229" s="150"/>
      <c r="B229" s="324" t="s">
        <v>272</v>
      </c>
      <c r="C229" s="325" t="s">
        <v>273</v>
      </c>
      <c r="D229" s="226"/>
      <c r="E229" s="226"/>
      <c r="F229" s="226"/>
      <c r="G229" s="226"/>
      <c r="H229" s="226"/>
      <c r="I229" s="226"/>
      <c r="J229" s="226"/>
      <c r="K229" s="226"/>
      <c r="L229" s="226"/>
      <c r="M229" s="226"/>
      <c r="N229" s="226"/>
      <c r="O229" s="226"/>
      <c r="P229" s="226"/>
    </row>
    <row r="230" spans="1:16" x14ac:dyDescent="0.25">
      <c r="A230" s="150"/>
      <c r="B230" s="324"/>
      <c r="C230" s="325"/>
      <c r="D230" s="226"/>
      <c r="E230" s="226"/>
      <c r="F230" s="226"/>
      <c r="G230" s="226"/>
      <c r="H230" s="226"/>
      <c r="I230" s="226"/>
      <c r="J230" s="226"/>
      <c r="K230" s="226"/>
      <c r="L230" s="226"/>
      <c r="M230" s="226"/>
      <c r="N230" s="226"/>
      <c r="O230" s="226"/>
      <c r="P230" s="226"/>
    </row>
    <row r="231" spans="1:16" x14ac:dyDescent="0.25">
      <c r="A231" s="143"/>
      <c r="B231" s="294"/>
      <c r="C231" s="150" t="s">
        <v>274</v>
      </c>
      <c r="D231" s="143"/>
      <c r="E231" s="143"/>
      <c r="F231" s="143"/>
      <c r="G231" s="143"/>
      <c r="H231" s="143"/>
      <c r="I231" s="143"/>
      <c r="J231" s="143"/>
      <c r="K231" s="143"/>
      <c r="L231" s="143"/>
      <c r="M231" s="143"/>
      <c r="N231" s="143"/>
      <c r="O231" s="143"/>
      <c r="P231" s="143"/>
    </row>
    <row r="232" spans="1:16" x14ac:dyDescent="0.25">
      <c r="A232" s="143"/>
      <c r="B232" s="294"/>
      <c r="C232" s="150"/>
      <c r="D232" s="143"/>
      <c r="E232" s="143"/>
      <c r="F232" s="143"/>
      <c r="G232" s="143"/>
      <c r="H232" s="143"/>
      <c r="I232" s="143"/>
      <c r="J232" s="143"/>
      <c r="K232" s="143"/>
      <c r="L232" s="143"/>
      <c r="M232" s="143"/>
      <c r="N232" s="143"/>
      <c r="O232" s="143"/>
      <c r="P232" s="143"/>
    </row>
    <row r="233" spans="1:16" x14ac:dyDescent="0.25">
      <c r="A233" s="226"/>
      <c r="B233" s="226"/>
      <c r="C233" s="226"/>
      <c r="D233" s="226"/>
      <c r="E233" s="284" t="s">
        <v>5</v>
      </c>
      <c r="F233" s="285"/>
      <c r="G233" s="285"/>
      <c r="H233" s="286"/>
      <c r="I233" s="258">
        <v>2021</v>
      </c>
      <c r="J233" s="259"/>
      <c r="K233" s="260"/>
      <c r="L233" s="258">
        <v>2020</v>
      </c>
      <c r="M233" s="259"/>
      <c r="N233" s="260"/>
      <c r="O233" s="226"/>
      <c r="P233" s="226"/>
    </row>
    <row r="234" spans="1:16" x14ac:dyDescent="0.25">
      <c r="A234" s="295"/>
      <c r="B234" s="226"/>
      <c r="C234" s="226"/>
      <c r="D234" s="226"/>
      <c r="E234" s="327" t="s">
        <v>187</v>
      </c>
      <c r="F234" s="328"/>
      <c r="G234" s="328"/>
      <c r="H234" s="329"/>
      <c r="I234" s="414">
        <v>101337.04</v>
      </c>
      <c r="J234" s="415"/>
      <c r="K234" s="416"/>
      <c r="L234" s="417">
        <v>123780.1</v>
      </c>
      <c r="M234" s="415"/>
      <c r="N234" s="416"/>
      <c r="O234" s="226"/>
      <c r="P234" s="226"/>
    </row>
    <row r="235" spans="1:16" x14ac:dyDescent="0.25">
      <c r="A235" s="295"/>
      <c r="B235" s="226"/>
      <c r="C235" s="226"/>
      <c r="D235" s="226"/>
      <c r="E235" s="327" t="s">
        <v>188</v>
      </c>
      <c r="F235" s="328"/>
      <c r="G235" s="328"/>
      <c r="H235" s="329"/>
      <c r="I235" s="414">
        <v>10345822.630000001</v>
      </c>
      <c r="J235" s="415"/>
      <c r="K235" s="416"/>
      <c r="L235" s="417">
        <v>10279280.310000001</v>
      </c>
      <c r="M235" s="415"/>
      <c r="N235" s="416"/>
      <c r="O235" s="226"/>
      <c r="P235" s="226"/>
    </row>
    <row r="236" spans="1:16" x14ac:dyDescent="0.25">
      <c r="A236" s="226"/>
      <c r="B236" s="226"/>
      <c r="C236" s="226"/>
      <c r="D236" s="226"/>
      <c r="E236" s="241" t="s">
        <v>275</v>
      </c>
      <c r="F236" s="242"/>
      <c r="G236" s="242"/>
      <c r="H236" s="243"/>
      <c r="I236" s="404">
        <v>10447159.67</v>
      </c>
      <c r="J236" s="405"/>
      <c r="K236" s="406"/>
      <c r="L236" s="404">
        <v>10403060.41</v>
      </c>
      <c r="M236" s="405"/>
      <c r="N236" s="406"/>
      <c r="O236" s="226"/>
      <c r="P236" s="226"/>
    </row>
    <row r="237" spans="1:16" x14ac:dyDescent="0.25">
      <c r="A237" s="226"/>
      <c r="B237" s="226"/>
      <c r="C237" s="226"/>
      <c r="D237" s="226"/>
      <c r="E237" s="330"/>
      <c r="F237" s="330"/>
      <c r="G237" s="330"/>
      <c r="H237" s="330"/>
      <c r="I237" s="307"/>
      <c r="J237" s="307"/>
      <c r="K237" s="307"/>
      <c r="L237" s="307"/>
      <c r="M237" s="307"/>
      <c r="N237" s="307"/>
      <c r="O237" s="226"/>
      <c r="P237" s="226"/>
    </row>
    <row r="238" spans="1:16" x14ac:dyDescent="0.25">
      <c r="A238" s="226"/>
      <c r="B238" s="226"/>
      <c r="C238" s="226"/>
      <c r="D238" s="226"/>
      <c r="E238" s="226"/>
      <c r="F238" s="226"/>
      <c r="G238" s="226"/>
      <c r="H238" s="226"/>
      <c r="I238" s="226"/>
      <c r="J238" s="226"/>
      <c r="K238" s="226"/>
      <c r="L238" s="226"/>
      <c r="M238" s="226"/>
      <c r="N238" s="226"/>
      <c r="O238" s="226"/>
      <c r="P238" s="226"/>
    </row>
    <row r="239" spans="1:16" x14ac:dyDescent="0.25">
      <c r="A239" s="226"/>
      <c r="B239" s="274"/>
      <c r="C239" s="331" t="s">
        <v>276</v>
      </c>
      <c r="D239" s="331"/>
      <c r="E239" s="331"/>
      <c r="F239" s="331"/>
      <c r="G239" s="331"/>
      <c r="H239" s="331"/>
      <c r="I239" s="331"/>
      <c r="J239" s="331"/>
      <c r="K239" s="331"/>
      <c r="L239" s="331"/>
      <c r="M239" s="331"/>
      <c r="N239" s="331"/>
      <c r="O239" s="331"/>
      <c r="P239" s="331"/>
    </row>
    <row r="240" spans="1:16" x14ac:dyDescent="0.25">
      <c r="A240" s="226"/>
      <c r="B240" s="226"/>
      <c r="C240" s="226"/>
      <c r="D240" s="226"/>
      <c r="E240" s="226"/>
      <c r="F240" s="226"/>
      <c r="G240" s="226"/>
      <c r="H240" s="226"/>
      <c r="I240" s="226"/>
      <c r="J240" s="226"/>
      <c r="K240" s="226"/>
      <c r="L240" s="226"/>
      <c r="M240" s="226"/>
      <c r="N240" s="226"/>
      <c r="O240" s="226"/>
      <c r="P240" s="226"/>
    </row>
    <row r="241" spans="1:16" x14ac:dyDescent="0.25">
      <c r="A241" s="226"/>
      <c r="B241" s="226"/>
      <c r="C241" s="226"/>
      <c r="D241" s="226"/>
      <c r="E241" s="332"/>
      <c r="F241" s="333"/>
      <c r="G241" s="333"/>
      <c r="H241" s="334"/>
      <c r="I241" s="258">
        <v>2021</v>
      </c>
      <c r="J241" s="259"/>
      <c r="K241" s="260"/>
      <c r="L241" s="258">
        <v>2020</v>
      </c>
      <c r="M241" s="259"/>
      <c r="N241" s="260"/>
      <c r="O241" s="226"/>
      <c r="P241" s="226"/>
    </row>
    <row r="242" spans="1:16" x14ac:dyDescent="0.25">
      <c r="A242" s="140"/>
      <c r="B242" s="254"/>
      <c r="C242" s="254"/>
      <c r="D242" s="226"/>
      <c r="E242" s="332" t="s">
        <v>277</v>
      </c>
      <c r="F242" s="333"/>
      <c r="G242" s="333"/>
      <c r="H242" s="334"/>
      <c r="I242" s="418">
        <v>1453490.71</v>
      </c>
      <c r="J242" s="419"/>
      <c r="K242" s="420"/>
      <c r="L242" s="418">
        <v>37469.279999999999</v>
      </c>
      <c r="M242" s="419"/>
      <c r="N242" s="420"/>
      <c r="O242" s="226"/>
      <c r="P242" s="226"/>
    </row>
    <row r="243" spans="1:16" x14ac:dyDescent="0.25">
      <c r="A243" s="143"/>
      <c r="B243" s="143"/>
      <c r="C243" s="143"/>
      <c r="D243" s="143"/>
      <c r="E243" s="332" t="s">
        <v>278</v>
      </c>
      <c r="F243" s="333"/>
      <c r="G243" s="333"/>
      <c r="H243" s="334"/>
      <c r="I243" s="421"/>
      <c r="J243" s="422"/>
      <c r="K243" s="423"/>
      <c r="L243" s="424"/>
      <c r="M243" s="424"/>
      <c r="N243" s="424"/>
      <c r="O243" s="226"/>
      <c r="P243" s="226"/>
    </row>
    <row r="244" spans="1:16" x14ac:dyDescent="0.25">
      <c r="A244" s="143"/>
      <c r="B244" s="143"/>
      <c r="C244" s="143"/>
      <c r="D244" s="143"/>
      <c r="E244" s="335" t="s">
        <v>279</v>
      </c>
      <c r="F244" s="336"/>
      <c r="G244" s="336"/>
      <c r="H244" s="337"/>
      <c r="I244" s="425">
        <v>1593419.05</v>
      </c>
      <c r="J244" s="426"/>
      <c r="K244" s="427"/>
      <c r="L244" s="425">
        <v>1120320.8899999999</v>
      </c>
      <c r="M244" s="426"/>
      <c r="N244" s="427"/>
      <c r="O244" s="226"/>
      <c r="P244" s="226"/>
    </row>
    <row r="245" spans="1:16" x14ac:dyDescent="0.25">
      <c r="A245" s="143"/>
      <c r="B245" s="143"/>
      <c r="C245" s="143"/>
      <c r="D245" s="143"/>
      <c r="E245" s="335" t="s">
        <v>280</v>
      </c>
      <c r="F245" s="336"/>
      <c r="G245" s="336"/>
      <c r="H245" s="337"/>
      <c r="I245" s="338"/>
      <c r="J245" s="339"/>
      <c r="K245" s="340"/>
      <c r="L245" s="341"/>
      <c r="M245" s="341"/>
      <c r="N245" s="341"/>
      <c r="O245" s="226"/>
      <c r="P245" s="226"/>
    </row>
    <row r="246" spans="1:16" x14ac:dyDescent="0.25">
      <c r="A246" s="226"/>
      <c r="B246" s="226"/>
      <c r="C246" s="226"/>
      <c r="D246" s="226"/>
      <c r="E246" s="335" t="s">
        <v>281</v>
      </c>
      <c r="F246" s="336"/>
      <c r="G246" s="336"/>
      <c r="H246" s="337"/>
      <c r="I246" s="338"/>
      <c r="J246" s="339"/>
      <c r="K246" s="340"/>
      <c r="L246" s="338"/>
      <c r="M246" s="339"/>
      <c r="N246" s="340"/>
      <c r="O246" s="226"/>
      <c r="P246" s="226"/>
    </row>
    <row r="247" spans="1:16" x14ac:dyDescent="0.25">
      <c r="A247" s="143"/>
      <c r="B247" s="143"/>
      <c r="C247" s="143"/>
      <c r="D247" s="143"/>
      <c r="E247" s="342" t="s">
        <v>282</v>
      </c>
      <c r="F247" s="343"/>
      <c r="G247" s="343"/>
      <c r="H247" s="344"/>
      <c r="I247" s="345"/>
      <c r="J247" s="346"/>
      <c r="K247" s="347"/>
      <c r="L247" s="345"/>
      <c r="M247" s="346"/>
      <c r="N247" s="347"/>
      <c r="O247" s="226"/>
      <c r="P247" s="226"/>
    </row>
    <row r="248" spans="1:16" x14ac:dyDescent="0.25">
      <c r="A248" s="143"/>
      <c r="B248" s="143"/>
      <c r="C248" s="143"/>
      <c r="D248" s="143"/>
      <c r="E248" s="348"/>
      <c r="F248" s="349"/>
      <c r="G248" s="349"/>
      <c r="H248" s="350"/>
      <c r="I248" s="351"/>
      <c r="J248" s="352"/>
      <c r="K248" s="353"/>
      <c r="L248" s="351"/>
      <c r="M248" s="352"/>
      <c r="N248" s="353"/>
      <c r="O248" s="226"/>
      <c r="P248" s="226"/>
    </row>
    <row r="249" spans="1:16" x14ac:dyDescent="0.25">
      <c r="A249" s="143"/>
      <c r="B249" s="143"/>
      <c r="C249" s="143"/>
      <c r="D249" s="143"/>
      <c r="E249" s="342" t="s">
        <v>283</v>
      </c>
      <c r="F249" s="343"/>
      <c r="G249" s="343"/>
      <c r="H249" s="344"/>
      <c r="I249" s="345"/>
      <c r="J249" s="346"/>
      <c r="K249" s="347"/>
      <c r="L249" s="345"/>
      <c r="M249" s="346"/>
      <c r="N249" s="347"/>
      <c r="O249" s="226"/>
      <c r="P249" s="226"/>
    </row>
    <row r="250" spans="1:16" x14ac:dyDescent="0.25">
      <c r="A250" s="143"/>
      <c r="B250" s="143"/>
      <c r="C250" s="143"/>
      <c r="D250" s="143"/>
      <c r="E250" s="348"/>
      <c r="F250" s="349"/>
      <c r="G250" s="349"/>
      <c r="H250" s="350"/>
      <c r="I250" s="351"/>
      <c r="J250" s="352"/>
      <c r="K250" s="353"/>
      <c r="L250" s="351"/>
      <c r="M250" s="352"/>
      <c r="N250" s="353"/>
      <c r="O250" s="226"/>
      <c r="P250" s="226"/>
    </row>
    <row r="251" spans="1:16" x14ac:dyDescent="0.25">
      <c r="A251" s="295"/>
      <c r="B251" s="226"/>
      <c r="C251" s="226"/>
      <c r="D251" s="226"/>
      <c r="E251" s="335" t="s">
        <v>284</v>
      </c>
      <c r="F251" s="336"/>
      <c r="G251" s="336"/>
      <c r="H251" s="337"/>
      <c r="I251" s="338"/>
      <c r="J251" s="339"/>
      <c r="K251" s="340"/>
      <c r="L251" s="341"/>
      <c r="M251" s="341"/>
      <c r="N251" s="341"/>
      <c r="O251" s="226"/>
      <c r="P251" s="226"/>
    </row>
    <row r="252" spans="1:16" x14ac:dyDescent="0.25">
      <c r="A252" s="226"/>
      <c r="B252" s="226"/>
      <c r="C252" s="226"/>
      <c r="D252" s="226"/>
      <c r="E252" s="335" t="s">
        <v>285</v>
      </c>
      <c r="F252" s="336"/>
      <c r="G252" s="336"/>
      <c r="H252" s="337"/>
      <c r="I252" s="338"/>
      <c r="J252" s="339"/>
      <c r="K252" s="340"/>
      <c r="L252" s="341"/>
      <c r="M252" s="341"/>
      <c r="N252" s="341"/>
      <c r="O252" s="226"/>
      <c r="P252" s="226"/>
    </row>
    <row r="253" spans="1:16" x14ac:dyDescent="0.25">
      <c r="A253" s="295"/>
      <c r="B253" s="226"/>
      <c r="C253" s="226"/>
      <c r="D253" s="226"/>
      <c r="E253" s="226"/>
      <c r="F253" s="226"/>
      <c r="G253" s="226"/>
      <c r="H253" s="226"/>
      <c r="I253" s="226"/>
      <c r="J253" s="226"/>
      <c r="K253" s="226"/>
      <c r="L253" s="226"/>
      <c r="M253" s="226"/>
      <c r="N253" s="226"/>
      <c r="O253" s="226"/>
      <c r="P253" s="226"/>
    </row>
    <row r="254" spans="1:16" x14ac:dyDescent="0.25">
      <c r="A254" s="295"/>
      <c r="B254" s="226"/>
      <c r="C254" s="226"/>
      <c r="D254" s="226"/>
      <c r="E254" s="226"/>
      <c r="F254" s="226"/>
      <c r="G254" s="226"/>
      <c r="H254" s="226"/>
      <c r="I254" s="226"/>
      <c r="J254" s="226"/>
      <c r="K254" s="226"/>
      <c r="L254" s="226"/>
      <c r="M254" s="226"/>
      <c r="N254" s="226"/>
      <c r="O254" s="226"/>
      <c r="P254" s="226"/>
    </row>
    <row r="255" spans="1:16" x14ac:dyDescent="0.25">
      <c r="A255" s="295"/>
      <c r="B255" s="226"/>
      <c r="C255" s="226"/>
      <c r="D255" s="226"/>
      <c r="E255" s="226"/>
      <c r="F255" s="226"/>
      <c r="G255" s="226"/>
      <c r="H255" s="226"/>
      <c r="I255" s="226"/>
      <c r="J255" s="226"/>
      <c r="K255" s="226"/>
      <c r="L255" s="226"/>
      <c r="M255" s="226"/>
      <c r="N255" s="226"/>
      <c r="O255" s="226"/>
      <c r="P255" s="226"/>
    </row>
    <row r="256" spans="1:16" x14ac:dyDescent="0.25">
      <c r="A256" s="295"/>
      <c r="B256" s="226"/>
      <c r="C256" s="226"/>
      <c r="D256" s="226"/>
      <c r="E256" s="226"/>
      <c r="F256" s="226"/>
      <c r="G256" s="226"/>
      <c r="H256" s="226"/>
      <c r="I256" s="226"/>
      <c r="J256" s="226"/>
      <c r="K256" s="226"/>
      <c r="L256" s="226"/>
      <c r="M256" s="226"/>
      <c r="N256" s="226"/>
      <c r="O256" s="226"/>
      <c r="P256" s="226"/>
    </row>
    <row r="257" spans="1:16" x14ac:dyDescent="0.25">
      <c r="A257" s="295"/>
      <c r="B257" s="226"/>
      <c r="C257" s="226"/>
      <c r="D257" s="226"/>
      <c r="E257" s="226"/>
      <c r="F257" s="226"/>
      <c r="G257" s="226"/>
      <c r="H257" s="226"/>
      <c r="I257" s="226"/>
      <c r="J257" s="226"/>
      <c r="K257" s="226"/>
      <c r="L257" s="226"/>
      <c r="M257" s="226"/>
      <c r="N257" s="226"/>
      <c r="O257" s="226"/>
      <c r="P257" s="226"/>
    </row>
    <row r="258" spans="1:16" x14ac:dyDescent="0.25">
      <c r="A258" s="295"/>
      <c r="B258" s="226"/>
      <c r="C258" s="226"/>
      <c r="D258" s="226"/>
      <c r="E258" s="226"/>
      <c r="F258" s="226"/>
      <c r="G258" s="226"/>
      <c r="H258" s="226"/>
      <c r="I258" s="226"/>
      <c r="J258" s="226"/>
      <c r="K258" s="226"/>
      <c r="L258" s="226"/>
      <c r="M258" s="226"/>
      <c r="N258" s="226"/>
      <c r="O258" s="226"/>
      <c r="P258" s="226"/>
    </row>
    <row r="259" spans="1:16" x14ac:dyDescent="0.25">
      <c r="A259" s="295"/>
      <c r="B259" s="226"/>
      <c r="C259" s="226"/>
      <c r="D259" s="226"/>
      <c r="E259" s="226"/>
      <c r="F259" s="226"/>
      <c r="G259" s="226"/>
      <c r="H259" s="226"/>
      <c r="I259" s="226"/>
      <c r="J259" s="226"/>
      <c r="K259" s="226"/>
      <c r="L259" s="226"/>
      <c r="M259" s="226"/>
      <c r="N259" s="226"/>
      <c r="O259" s="226"/>
      <c r="P259" s="226"/>
    </row>
    <row r="260" spans="1:16" x14ac:dyDescent="0.25">
      <c r="A260" s="226"/>
      <c r="B260" s="150" t="s">
        <v>286</v>
      </c>
      <c r="C260" s="354" t="s">
        <v>287</v>
      </c>
      <c r="D260" s="354"/>
      <c r="E260" s="354"/>
      <c r="F260" s="354"/>
      <c r="G260" s="354"/>
      <c r="H260" s="354"/>
      <c r="I260" s="354"/>
      <c r="J260" s="354"/>
      <c r="K260" s="354"/>
      <c r="L260" s="354"/>
      <c r="M260" s="354"/>
      <c r="N260" s="354"/>
      <c r="O260" s="354"/>
      <c r="P260" s="354"/>
    </row>
    <row r="261" spans="1:16" x14ac:dyDescent="0.25">
      <c r="A261" s="226"/>
      <c r="B261" s="226"/>
      <c r="C261" s="226"/>
      <c r="D261" s="226"/>
      <c r="E261" s="226"/>
      <c r="F261" s="226"/>
      <c r="G261" s="226"/>
      <c r="H261" s="226"/>
      <c r="I261" s="226"/>
      <c r="J261" s="226"/>
      <c r="K261" s="226"/>
      <c r="L261" s="226"/>
      <c r="M261" s="226"/>
      <c r="N261" s="226"/>
      <c r="O261" s="226"/>
      <c r="P261" s="226"/>
    </row>
    <row r="262" spans="1:16" x14ac:dyDescent="0.25">
      <c r="A262" s="272"/>
      <c r="B262" s="355" t="s">
        <v>288</v>
      </c>
      <c r="C262" s="355"/>
      <c r="D262" s="355"/>
      <c r="E262" s="355"/>
      <c r="F262" s="355"/>
      <c r="G262" s="355"/>
      <c r="H262" s="355"/>
      <c r="I262" s="355"/>
      <c r="J262" s="355"/>
      <c r="K262" s="355"/>
      <c r="L262" s="355"/>
      <c r="M262" s="355"/>
      <c r="N262" s="355"/>
      <c r="O262" s="355"/>
      <c r="P262" s="355"/>
    </row>
    <row r="263" spans="1:16" x14ac:dyDescent="0.25">
      <c r="A263" s="272"/>
      <c r="B263" s="355"/>
      <c r="C263" s="355"/>
      <c r="D263" s="355"/>
      <c r="E263" s="355"/>
      <c r="F263" s="355"/>
      <c r="G263" s="355"/>
      <c r="H263" s="355"/>
      <c r="I263" s="355"/>
      <c r="J263" s="355"/>
      <c r="K263" s="355"/>
      <c r="L263" s="355"/>
      <c r="M263" s="355"/>
      <c r="N263" s="355"/>
      <c r="O263" s="355"/>
      <c r="P263" s="355"/>
    </row>
    <row r="264" spans="1:16" x14ac:dyDescent="0.25">
      <c r="A264" s="226"/>
      <c r="B264" s="226"/>
      <c r="C264" s="226"/>
      <c r="D264" s="226"/>
      <c r="E264" s="226"/>
      <c r="F264" s="226"/>
      <c r="G264" s="226"/>
      <c r="H264" s="226"/>
      <c r="I264" s="226"/>
      <c r="J264" s="226"/>
      <c r="K264" s="226"/>
      <c r="L264" s="226"/>
      <c r="M264" s="226"/>
      <c r="N264" s="226"/>
      <c r="O264" s="226"/>
      <c r="P264" s="226"/>
    </row>
    <row r="265" spans="1:16" x14ac:dyDescent="0.25">
      <c r="A265" s="226"/>
      <c r="B265" s="226"/>
      <c r="C265" s="226"/>
      <c r="D265" s="226"/>
      <c r="E265" s="226"/>
      <c r="F265" s="226"/>
      <c r="G265" s="226"/>
      <c r="H265" s="226"/>
      <c r="I265" s="226"/>
      <c r="J265" s="226"/>
      <c r="K265" s="226"/>
      <c r="L265" s="226"/>
      <c r="M265" s="226"/>
      <c r="N265" s="226"/>
      <c r="O265" s="226"/>
      <c r="P265" s="226"/>
    </row>
    <row r="266" spans="1:16" x14ac:dyDescent="0.25">
      <c r="A266" s="226"/>
      <c r="B266" s="226"/>
      <c r="C266" s="226"/>
      <c r="D266" s="226"/>
      <c r="E266" s="226"/>
      <c r="F266" s="226"/>
      <c r="G266" s="226"/>
      <c r="H266" s="226"/>
      <c r="I266" s="226"/>
      <c r="J266" s="226"/>
      <c r="K266" s="226"/>
      <c r="L266" s="226"/>
      <c r="M266" s="226"/>
      <c r="N266" s="226"/>
      <c r="O266" s="226"/>
      <c r="P266" s="226"/>
    </row>
    <row r="267" spans="1:16" x14ac:dyDescent="0.25">
      <c r="A267" s="226"/>
      <c r="B267" s="226"/>
      <c r="C267" s="226"/>
      <c r="D267" s="226"/>
      <c r="E267" s="226"/>
      <c r="F267" s="226"/>
      <c r="G267" s="226"/>
      <c r="H267" s="226"/>
      <c r="I267" s="226"/>
      <c r="J267" s="226"/>
      <c r="K267" s="226"/>
      <c r="L267" s="226"/>
      <c r="M267" s="226"/>
      <c r="N267" s="226"/>
      <c r="O267" s="226"/>
      <c r="P267" s="226"/>
    </row>
    <row r="268" spans="1:16" x14ac:dyDescent="0.25">
      <c r="A268" s="226"/>
      <c r="B268" s="226"/>
      <c r="C268" s="226"/>
      <c r="D268" s="226"/>
      <c r="E268" s="226"/>
      <c r="F268" s="226"/>
      <c r="G268" s="226"/>
      <c r="H268" s="226"/>
      <c r="I268" s="226"/>
      <c r="J268" s="226"/>
      <c r="K268" s="226"/>
      <c r="L268" s="226"/>
      <c r="M268" s="226"/>
      <c r="N268" s="226"/>
      <c r="O268" s="226"/>
      <c r="P268" s="226"/>
    </row>
    <row r="269" spans="1:16" x14ac:dyDescent="0.25">
      <c r="A269" s="226"/>
      <c r="B269" s="226"/>
      <c r="C269" s="226"/>
      <c r="D269" s="226"/>
      <c r="E269" s="226"/>
      <c r="F269" s="226"/>
      <c r="G269" s="226"/>
      <c r="H269" s="226"/>
      <c r="I269" s="226"/>
      <c r="J269" s="226"/>
      <c r="K269" s="226"/>
      <c r="L269" s="226"/>
      <c r="M269" s="226"/>
      <c r="N269" s="226"/>
      <c r="O269" s="226"/>
      <c r="P269" s="226"/>
    </row>
    <row r="270" spans="1:16" x14ac:dyDescent="0.25">
      <c r="A270" s="226"/>
      <c r="B270" s="226"/>
      <c r="C270" s="226"/>
      <c r="D270" s="226"/>
      <c r="E270" s="226"/>
      <c r="F270" s="226"/>
      <c r="G270" s="226"/>
      <c r="H270" s="226"/>
      <c r="I270" s="226"/>
      <c r="J270" s="226"/>
      <c r="K270" s="226"/>
      <c r="L270" s="226"/>
      <c r="M270" s="226"/>
      <c r="N270" s="226"/>
      <c r="O270" s="226"/>
      <c r="P270" s="226"/>
    </row>
    <row r="271" spans="1:16" x14ac:dyDescent="0.25">
      <c r="A271" s="226"/>
      <c r="B271" s="226"/>
      <c r="C271" s="226"/>
      <c r="D271" s="226"/>
      <c r="E271" s="226"/>
      <c r="F271" s="226"/>
      <c r="G271" s="226"/>
      <c r="H271" s="226"/>
      <c r="I271" s="226"/>
      <c r="J271" s="226"/>
      <c r="K271" s="226"/>
      <c r="L271" s="226"/>
      <c r="M271" s="226"/>
      <c r="N271" s="226"/>
      <c r="O271" s="226"/>
      <c r="P271" s="226"/>
    </row>
    <row r="272" spans="1:16" x14ac:dyDescent="0.25">
      <c r="A272" s="226"/>
      <c r="B272" s="226"/>
      <c r="C272" s="226"/>
      <c r="D272" s="226"/>
      <c r="E272" s="226"/>
      <c r="F272" s="226"/>
      <c r="G272" s="226"/>
      <c r="H272" s="226"/>
      <c r="I272" s="226"/>
      <c r="J272" s="226"/>
      <c r="K272" s="226"/>
      <c r="L272" s="226"/>
      <c r="M272" s="226"/>
      <c r="N272" s="226"/>
      <c r="O272" s="226"/>
      <c r="P272" s="226"/>
    </row>
    <row r="273" spans="1:16" x14ac:dyDescent="0.25">
      <c r="A273" s="226"/>
      <c r="B273" s="226"/>
      <c r="C273" s="226"/>
      <c r="D273" s="226"/>
      <c r="E273" s="226"/>
      <c r="F273" s="226"/>
      <c r="G273" s="226"/>
      <c r="H273" s="226"/>
      <c r="I273" s="226"/>
      <c r="J273" s="226"/>
      <c r="K273" s="226"/>
      <c r="L273" s="226"/>
      <c r="M273" s="226"/>
      <c r="N273" s="226"/>
      <c r="O273" s="226"/>
      <c r="P273" s="226"/>
    </row>
    <row r="274" spans="1:16" x14ac:dyDescent="0.25">
      <c r="A274" s="226"/>
      <c r="B274" s="226"/>
      <c r="C274" s="226"/>
      <c r="D274" s="226"/>
      <c r="E274" s="226"/>
      <c r="F274" s="226"/>
      <c r="G274" s="226"/>
      <c r="H274" s="226"/>
      <c r="I274" s="226"/>
      <c r="J274" s="226"/>
      <c r="K274" s="226"/>
      <c r="L274" s="226"/>
      <c r="M274" s="226"/>
      <c r="N274" s="226"/>
      <c r="O274" s="226"/>
      <c r="P274" s="226"/>
    </row>
    <row r="275" spans="1:16" x14ac:dyDescent="0.25">
      <c r="A275" s="226"/>
      <c r="B275" s="226"/>
      <c r="C275" s="226"/>
      <c r="D275" s="226"/>
      <c r="E275" s="226"/>
      <c r="F275" s="226"/>
      <c r="G275" s="226"/>
      <c r="H275" s="226"/>
      <c r="I275" s="226"/>
      <c r="J275" s="226"/>
      <c r="K275" s="226"/>
      <c r="L275" s="226"/>
      <c r="M275" s="226"/>
      <c r="N275" s="226"/>
      <c r="O275" s="226"/>
      <c r="P275" s="226"/>
    </row>
    <row r="276" spans="1:16" x14ac:dyDescent="0.25">
      <c r="A276" s="226"/>
      <c r="B276" s="226"/>
      <c r="C276" s="226"/>
      <c r="D276" s="226"/>
      <c r="E276" s="226"/>
      <c r="F276" s="226"/>
      <c r="G276" s="226"/>
      <c r="H276" s="226"/>
      <c r="I276" s="226"/>
      <c r="J276" s="226"/>
      <c r="K276" s="226"/>
      <c r="L276" s="226"/>
      <c r="M276" s="226"/>
      <c r="N276" s="226"/>
      <c r="O276" s="226"/>
      <c r="P276" s="226"/>
    </row>
    <row r="277" spans="1:16" x14ac:dyDescent="0.25">
      <c r="A277" s="226"/>
      <c r="B277" s="226"/>
      <c r="C277" s="226"/>
      <c r="D277" s="226"/>
      <c r="E277" s="226"/>
      <c r="F277" s="226"/>
      <c r="G277" s="226"/>
      <c r="H277" s="226"/>
      <c r="I277" s="226"/>
      <c r="J277" s="226"/>
      <c r="K277" s="226"/>
      <c r="L277" s="226"/>
      <c r="M277" s="226"/>
      <c r="N277" s="226"/>
      <c r="O277" s="226"/>
      <c r="P277" s="226"/>
    </row>
    <row r="278" spans="1:16" x14ac:dyDescent="0.25">
      <c r="A278" s="226"/>
      <c r="B278" s="226"/>
      <c r="C278" s="226"/>
      <c r="D278" s="226"/>
      <c r="E278" s="226"/>
      <c r="F278" s="226"/>
      <c r="G278" s="226"/>
      <c r="H278" s="226"/>
      <c r="I278" s="226"/>
      <c r="J278" s="226"/>
      <c r="K278" s="226"/>
      <c r="L278" s="226"/>
      <c r="M278" s="226"/>
      <c r="N278" s="226"/>
      <c r="O278" s="226"/>
      <c r="P278" s="226"/>
    </row>
    <row r="279" spans="1:16" x14ac:dyDescent="0.25">
      <c r="A279" s="226"/>
      <c r="B279" s="226"/>
      <c r="C279" s="226"/>
      <c r="D279" s="226"/>
      <c r="E279" s="226"/>
      <c r="F279" s="226"/>
      <c r="G279" s="226"/>
      <c r="H279" s="226"/>
      <c r="I279" s="226"/>
      <c r="J279" s="226"/>
      <c r="K279" s="226"/>
      <c r="L279" s="226"/>
      <c r="M279" s="226"/>
      <c r="N279" s="226"/>
      <c r="O279" s="226"/>
      <c r="P279" s="226"/>
    </row>
    <row r="280" spans="1:16" x14ac:dyDescent="0.25">
      <c r="A280" s="226"/>
      <c r="B280" s="226"/>
      <c r="C280" s="226"/>
      <c r="D280" s="226"/>
      <c r="E280" s="226"/>
      <c r="F280" s="226"/>
      <c r="G280" s="226"/>
      <c r="H280" s="226"/>
      <c r="I280" s="226"/>
      <c r="J280" s="226"/>
      <c r="K280" s="226"/>
      <c r="L280" s="226"/>
      <c r="M280" s="226"/>
      <c r="N280" s="226"/>
      <c r="O280" s="226"/>
      <c r="P280" s="226"/>
    </row>
    <row r="281" spans="1:16" x14ac:dyDescent="0.25">
      <c r="A281" s="226"/>
      <c r="B281" s="226"/>
      <c r="C281" s="226"/>
      <c r="D281" s="226"/>
      <c r="E281" s="226"/>
      <c r="F281" s="226"/>
      <c r="G281" s="226"/>
      <c r="H281" s="226"/>
      <c r="I281" s="226"/>
      <c r="J281" s="226"/>
      <c r="K281" s="226"/>
      <c r="L281" s="226"/>
      <c r="M281" s="226"/>
      <c r="N281" s="226"/>
      <c r="O281" s="226"/>
      <c r="P281" s="226"/>
    </row>
    <row r="282" spans="1:16" x14ac:dyDescent="0.25">
      <c r="A282" s="226"/>
      <c r="B282" s="226"/>
      <c r="C282" s="226"/>
      <c r="D282" s="226"/>
      <c r="E282" s="226"/>
      <c r="F282" s="226"/>
      <c r="G282" s="226"/>
      <c r="H282" s="226"/>
      <c r="I282" s="226"/>
      <c r="J282" s="226"/>
      <c r="K282" s="226"/>
      <c r="L282" s="226"/>
      <c r="M282" s="226"/>
      <c r="N282" s="226"/>
      <c r="O282" s="226"/>
      <c r="P282" s="226"/>
    </row>
    <row r="283" spans="1:16" x14ac:dyDescent="0.25">
      <c r="A283" s="226"/>
      <c r="B283" s="226"/>
      <c r="C283" s="226"/>
      <c r="D283" s="226"/>
      <c r="E283" s="226"/>
      <c r="F283" s="226"/>
      <c r="G283" s="226"/>
      <c r="H283" s="226"/>
      <c r="I283" s="226"/>
      <c r="J283" s="226"/>
      <c r="K283" s="226"/>
      <c r="L283" s="226"/>
      <c r="M283" s="226"/>
      <c r="N283" s="226"/>
      <c r="O283" s="226"/>
      <c r="P283" s="226"/>
    </row>
    <row r="284" spans="1:16" x14ac:dyDescent="0.25">
      <c r="A284" s="226"/>
      <c r="B284" s="226"/>
      <c r="C284" s="226"/>
      <c r="D284" s="226"/>
      <c r="E284" s="226"/>
      <c r="F284" s="226"/>
      <c r="G284" s="226"/>
      <c r="H284" s="226"/>
      <c r="I284" s="226"/>
      <c r="J284" s="226"/>
      <c r="K284" s="226"/>
      <c r="L284" s="226"/>
      <c r="M284" s="226"/>
      <c r="N284" s="226"/>
      <c r="O284" s="226"/>
      <c r="P284" s="226"/>
    </row>
    <row r="285" spans="1:16" x14ac:dyDescent="0.25">
      <c r="A285" s="226"/>
      <c r="B285" s="226"/>
      <c r="C285" s="226"/>
      <c r="D285" s="226"/>
      <c r="E285" s="226"/>
      <c r="F285" s="226"/>
      <c r="G285" s="226"/>
      <c r="H285" s="226"/>
      <c r="I285" s="226"/>
      <c r="J285" s="226"/>
      <c r="K285" s="226"/>
      <c r="L285" s="226"/>
      <c r="M285" s="226"/>
      <c r="N285" s="226"/>
      <c r="O285" s="226"/>
      <c r="P285" s="226"/>
    </row>
    <row r="286" spans="1:16" x14ac:dyDescent="0.25">
      <c r="A286" s="226"/>
      <c r="B286" s="226"/>
      <c r="C286" s="226"/>
      <c r="D286" s="226"/>
      <c r="E286" s="226"/>
      <c r="F286" s="226"/>
      <c r="G286" s="226"/>
      <c r="H286" s="226"/>
      <c r="I286" s="226"/>
      <c r="J286" s="226"/>
      <c r="K286" s="226"/>
      <c r="L286" s="226"/>
      <c r="M286" s="226"/>
      <c r="N286" s="226"/>
      <c r="O286" s="226"/>
      <c r="P286" s="226"/>
    </row>
    <row r="287" spans="1:16" x14ac:dyDescent="0.25">
      <c r="A287" s="226"/>
      <c r="B287" s="226"/>
      <c r="C287" s="226"/>
      <c r="D287" s="226"/>
      <c r="E287" s="226"/>
      <c r="F287" s="226"/>
      <c r="G287" s="226"/>
      <c r="H287" s="226"/>
      <c r="I287" s="226"/>
      <c r="J287" s="226"/>
      <c r="K287" s="226"/>
      <c r="L287" s="226"/>
      <c r="M287" s="226"/>
      <c r="N287" s="226"/>
      <c r="O287" s="226"/>
      <c r="P287" s="226"/>
    </row>
    <row r="288" spans="1:16" x14ac:dyDescent="0.25">
      <c r="A288" s="226"/>
      <c r="B288" s="226"/>
      <c r="C288" s="226"/>
      <c r="D288" s="226"/>
      <c r="E288" s="226"/>
      <c r="F288" s="226"/>
      <c r="G288" s="226"/>
      <c r="H288" s="226"/>
      <c r="I288" s="226"/>
      <c r="J288" s="226"/>
      <c r="K288" s="226"/>
      <c r="L288" s="226"/>
      <c r="M288" s="226"/>
      <c r="N288" s="226"/>
      <c r="O288" s="226"/>
      <c r="P288" s="226"/>
    </row>
    <row r="289" spans="1:16" x14ac:dyDescent="0.25">
      <c r="A289" s="226"/>
      <c r="B289" s="226"/>
      <c r="C289" s="226"/>
      <c r="D289" s="226"/>
      <c r="E289" s="226"/>
      <c r="F289" s="226"/>
      <c r="G289" s="226"/>
      <c r="H289" s="226"/>
      <c r="I289" s="226"/>
      <c r="J289" s="226"/>
      <c r="K289" s="226"/>
      <c r="L289" s="226"/>
      <c r="M289" s="226"/>
      <c r="N289" s="226"/>
      <c r="O289" s="226"/>
      <c r="P289" s="226"/>
    </row>
    <row r="290" spans="1:16" x14ac:dyDescent="0.25">
      <c r="A290" s="226"/>
      <c r="B290" s="226"/>
      <c r="C290" s="226"/>
      <c r="D290" s="226"/>
      <c r="E290" s="226"/>
      <c r="F290" s="226"/>
      <c r="G290" s="226"/>
      <c r="H290" s="226"/>
      <c r="I290" s="226"/>
      <c r="J290" s="226"/>
      <c r="K290" s="226"/>
      <c r="L290" s="226"/>
      <c r="M290" s="226"/>
      <c r="N290" s="226"/>
      <c r="O290" s="226"/>
      <c r="P290" s="226"/>
    </row>
    <row r="291" spans="1:16" x14ac:dyDescent="0.25">
      <c r="A291" s="226"/>
      <c r="B291" s="226"/>
      <c r="C291" s="226"/>
      <c r="D291" s="226"/>
      <c r="E291" s="226"/>
      <c r="F291" s="226"/>
      <c r="G291" s="226"/>
      <c r="H291" s="226"/>
      <c r="I291" s="226"/>
      <c r="J291" s="226"/>
      <c r="K291" s="226"/>
      <c r="L291" s="226"/>
      <c r="M291" s="226"/>
      <c r="N291" s="226"/>
      <c r="O291" s="226"/>
      <c r="P291" s="226"/>
    </row>
    <row r="292" spans="1:16" x14ac:dyDescent="0.25">
      <c r="A292" s="226"/>
      <c r="B292" s="226"/>
      <c r="C292" s="226"/>
      <c r="D292" s="226"/>
      <c r="E292" s="226"/>
      <c r="F292" s="226"/>
      <c r="G292" s="226"/>
      <c r="H292" s="226"/>
      <c r="I292" s="226"/>
      <c r="J292" s="226"/>
      <c r="K292" s="226"/>
      <c r="L292" s="226"/>
      <c r="M292" s="226"/>
      <c r="N292" s="226"/>
      <c r="O292" s="226"/>
      <c r="P292" s="226"/>
    </row>
    <row r="293" spans="1:16" x14ac:dyDescent="0.25">
      <c r="A293" s="226"/>
      <c r="B293" s="226"/>
      <c r="C293" s="226"/>
      <c r="D293" s="226"/>
      <c r="E293" s="226"/>
      <c r="F293" s="226"/>
      <c r="G293" s="226"/>
      <c r="H293" s="226"/>
      <c r="I293" s="226"/>
      <c r="J293" s="226"/>
      <c r="K293" s="226"/>
      <c r="L293" s="226"/>
      <c r="M293" s="226"/>
      <c r="N293" s="226"/>
      <c r="O293" s="226"/>
      <c r="P293" s="226"/>
    </row>
    <row r="294" spans="1:16" x14ac:dyDescent="0.25">
      <c r="A294" s="226"/>
      <c r="B294" s="226"/>
      <c r="C294" s="226"/>
      <c r="D294" s="226"/>
      <c r="E294" s="226"/>
      <c r="F294" s="226"/>
      <c r="G294" s="226"/>
      <c r="H294" s="226"/>
      <c r="I294" s="226"/>
      <c r="J294" s="226"/>
      <c r="K294" s="226"/>
      <c r="L294" s="226"/>
      <c r="M294" s="226"/>
      <c r="N294" s="226"/>
      <c r="O294" s="226"/>
      <c r="P294" s="226"/>
    </row>
    <row r="295" spans="1:16" x14ac:dyDescent="0.25">
      <c r="A295" s="226"/>
      <c r="B295" s="226"/>
      <c r="C295" s="226"/>
      <c r="D295" s="226"/>
      <c r="E295" s="226"/>
      <c r="F295" s="226"/>
      <c r="G295" s="226"/>
      <c r="H295" s="226"/>
      <c r="I295" s="226"/>
      <c r="J295" s="226"/>
      <c r="K295" s="226"/>
      <c r="L295" s="226"/>
      <c r="M295" s="226"/>
      <c r="N295" s="226"/>
      <c r="O295" s="226"/>
      <c r="P295" s="226"/>
    </row>
    <row r="296" spans="1:16" x14ac:dyDescent="0.25">
      <c r="A296" s="226"/>
      <c r="B296" s="226"/>
      <c r="C296" s="226"/>
      <c r="D296" s="226"/>
      <c r="E296" s="226"/>
      <c r="F296" s="226"/>
      <c r="G296" s="226"/>
      <c r="H296" s="226"/>
      <c r="I296" s="226"/>
      <c r="J296" s="226"/>
      <c r="K296" s="226"/>
      <c r="L296" s="226"/>
      <c r="M296" s="226"/>
      <c r="N296" s="226"/>
      <c r="O296" s="226"/>
      <c r="P296" s="226"/>
    </row>
    <row r="297" spans="1:16" x14ac:dyDescent="0.25">
      <c r="A297" s="226"/>
      <c r="B297" s="226"/>
      <c r="C297" s="226"/>
      <c r="D297" s="226"/>
      <c r="E297" s="226"/>
      <c r="F297" s="226"/>
      <c r="G297" s="226"/>
      <c r="H297" s="226"/>
      <c r="I297" s="226"/>
      <c r="J297" s="226"/>
      <c r="K297" s="226"/>
      <c r="L297" s="226"/>
      <c r="M297" s="226"/>
      <c r="N297" s="226"/>
      <c r="O297" s="226"/>
      <c r="P297" s="226"/>
    </row>
    <row r="298" spans="1:16" x14ac:dyDescent="0.25">
      <c r="A298" s="226"/>
      <c r="B298" s="226"/>
      <c r="C298" s="226"/>
      <c r="D298" s="226"/>
      <c r="E298" s="226"/>
      <c r="F298" s="226"/>
      <c r="G298" s="226"/>
      <c r="H298" s="226"/>
      <c r="I298" s="226"/>
      <c r="J298" s="226"/>
      <c r="K298" s="226"/>
      <c r="L298" s="226"/>
      <c r="M298" s="226"/>
      <c r="N298" s="226"/>
      <c r="O298" s="226"/>
      <c r="P298" s="226"/>
    </row>
    <row r="299" spans="1:16" x14ac:dyDescent="0.25">
      <c r="A299" s="226"/>
      <c r="B299" s="226"/>
      <c r="C299" s="226"/>
      <c r="D299" s="226"/>
      <c r="E299" s="226"/>
      <c r="F299" s="226"/>
      <c r="G299" s="226"/>
      <c r="H299" s="226"/>
      <c r="I299" s="226"/>
      <c r="J299" s="226"/>
      <c r="K299" s="226"/>
      <c r="L299" s="226"/>
      <c r="M299" s="226"/>
      <c r="N299" s="226"/>
      <c r="O299" s="226"/>
      <c r="P299" s="226"/>
    </row>
    <row r="300" spans="1:16" x14ac:dyDescent="0.25">
      <c r="A300" s="226"/>
      <c r="B300" s="226"/>
      <c r="C300" s="226"/>
      <c r="D300" s="226"/>
      <c r="E300" s="226"/>
      <c r="F300" s="226"/>
      <c r="G300" s="226"/>
      <c r="H300" s="226"/>
      <c r="I300" s="226"/>
      <c r="J300" s="226"/>
      <c r="K300" s="226"/>
      <c r="L300" s="226"/>
      <c r="M300" s="226"/>
      <c r="N300" s="226"/>
      <c r="O300" s="226"/>
      <c r="P300" s="226"/>
    </row>
    <row r="301" spans="1:16" x14ac:dyDescent="0.25">
      <c r="A301" s="226"/>
      <c r="B301" s="226"/>
      <c r="C301" s="226"/>
      <c r="D301" s="226"/>
      <c r="E301" s="226"/>
      <c r="F301" s="226"/>
      <c r="G301" s="226"/>
      <c r="H301" s="226"/>
      <c r="I301" s="226"/>
      <c r="J301" s="226"/>
      <c r="K301" s="226"/>
      <c r="L301" s="226"/>
      <c r="M301" s="226"/>
      <c r="N301" s="226"/>
      <c r="O301" s="226"/>
      <c r="P301" s="226"/>
    </row>
    <row r="302" spans="1:16" x14ac:dyDescent="0.25">
      <c r="A302" s="226"/>
      <c r="B302" s="226"/>
      <c r="C302" s="226"/>
      <c r="D302" s="226"/>
      <c r="E302" s="226"/>
      <c r="F302" s="226"/>
      <c r="G302" s="226"/>
      <c r="H302" s="226"/>
      <c r="I302" s="226"/>
      <c r="J302" s="226"/>
      <c r="K302" s="226"/>
      <c r="L302" s="226"/>
      <c r="M302" s="226"/>
      <c r="N302" s="226"/>
      <c r="O302" s="226"/>
      <c r="P302" s="226"/>
    </row>
    <row r="303" spans="1:16" x14ac:dyDescent="0.25">
      <c r="A303" s="226"/>
      <c r="B303" s="226"/>
      <c r="C303" s="226"/>
      <c r="D303" s="226"/>
      <c r="E303" s="226"/>
      <c r="F303" s="226"/>
      <c r="G303" s="226"/>
      <c r="H303" s="226"/>
      <c r="I303" s="226"/>
      <c r="J303" s="226"/>
      <c r="K303" s="226"/>
      <c r="L303" s="226"/>
      <c r="M303" s="226"/>
      <c r="N303" s="226"/>
      <c r="O303" s="226"/>
      <c r="P303" s="226"/>
    </row>
    <row r="304" spans="1:16" x14ac:dyDescent="0.25">
      <c r="A304" s="226"/>
      <c r="B304" s="226"/>
      <c r="C304" s="226"/>
      <c r="D304" s="226"/>
      <c r="E304" s="226"/>
      <c r="F304" s="226"/>
      <c r="G304" s="226"/>
      <c r="H304" s="226"/>
      <c r="I304" s="226"/>
      <c r="J304" s="226"/>
      <c r="K304" s="226"/>
      <c r="L304" s="226"/>
      <c r="M304" s="226"/>
      <c r="N304" s="226"/>
      <c r="O304" s="226"/>
      <c r="P304" s="226"/>
    </row>
    <row r="305" spans="1:16" x14ac:dyDescent="0.25">
      <c r="A305" s="226"/>
      <c r="B305" s="226"/>
      <c r="C305" s="226"/>
      <c r="D305" s="226"/>
      <c r="E305" s="226"/>
      <c r="F305" s="226"/>
      <c r="G305" s="226"/>
      <c r="H305" s="226"/>
      <c r="I305" s="226"/>
      <c r="J305" s="226"/>
      <c r="K305" s="226"/>
      <c r="L305" s="226"/>
      <c r="M305" s="226"/>
      <c r="N305" s="226"/>
      <c r="O305" s="226"/>
      <c r="P305" s="226"/>
    </row>
    <row r="306" spans="1:16" x14ac:dyDescent="0.25">
      <c r="A306" s="226"/>
      <c r="B306" s="226"/>
      <c r="C306" s="226"/>
      <c r="D306" s="226"/>
      <c r="E306" s="226"/>
      <c r="F306" s="226"/>
      <c r="G306" s="226"/>
      <c r="H306" s="226"/>
      <c r="I306" s="226"/>
      <c r="J306" s="226"/>
      <c r="K306" s="226"/>
      <c r="L306" s="226"/>
      <c r="M306" s="226"/>
      <c r="N306" s="226"/>
      <c r="O306" s="226"/>
      <c r="P306" s="226"/>
    </row>
    <row r="307" spans="1:16" x14ac:dyDescent="0.25">
      <c r="A307" s="226"/>
      <c r="B307" s="226"/>
      <c r="C307" s="226"/>
      <c r="D307" s="226"/>
      <c r="E307" s="226"/>
      <c r="F307" s="226"/>
      <c r="G307" s="226"/>
      <c r="H307" s="226"/>
      <c r="I307" s="226"/>
      <c r="J307" s="226"/>
      <c r="K307" s="226"/>
      <c r="L307" s="226"/>
      <c r="M307" s="226"/>
      <c r="N307" s="226"/>
      <c r="O307" s="226"/>
      <c r="P307" s="226"/>
    </row>
    <row r="308" spans="1:16" x14ac:dyDescent="0.25">
      <c r="A308" s="226"/>
      <c r="B308" s="226"/>
      <c r="C308" s="226"/>
      <c r="D308" s="226"/>
      <c r="E308" s="226"/>
      <c r="F308" s="226"/>
      <c r="G308" s="226"/>
      <c r="H308" s="226"/>
      <c r="I308" s="226"/>
      <c r="J308" s="226"/>
      <c r="K308" s="226"/>
      <c r="L308" s="226"/>
      <c r="M308" s="226"/>
      <c r="N308" s="226"/>
      <c r="O308" s="226"/>
      <c r="P308" s="226"/>
    </row>
    <row r="309" spans="1:16" x14ac:dyDescent="0.25">
      <c r="A309" s="226"/>
      <c r="B309" s="226"/>
      <c r="C309" s="226"/>
      <c r="D309" s="226"/>
      <c r="E309" s="226"/>
      <c r="F309" s="226"/>
      <c r="G309" s="226"/>
      <c r="H309" s="226"/>
      <c r="I309" s="226"/>
      <c r="J309" s="226"/>
      <c r="K309" s="226"/>
      <c r="L309" s="226"/>
      <c r="M309" s="226"/>
      <c r="N309" s="226"/>
      <c r="O309" s="226"/>
      <c r="P309" s="226"/>
    </row>
    <row r="310" spans="1:16" x14ac:dyDescent="0.25">
      <c r="A310" s="226"/>
      <c r="B310" s="226"/>
      <c r="C310" s="226"/>
      <c r="D310" s="226"/>
      <c r="E310" s="226"/>
      <c r="F310" s="226"/>
      <c r="G310" s="226"/>
      <c r="H310" s="226"/>
      <c r="I310" s="226"/>
      <c r="J310" s="226"/>
      <c r="K310" s="226"/>
      <c r="L310" s="226"/>
      <c r="M310" s="226"/>
      <c r="N310" s="226"/>
      <c r="O310" s="226"/>
      <c r="P310" s="226"/>
    </row>
    <row r="311" spans="1:16" x14ac:dyDescent="0.25">
      <c r="A311" s="226"/>
      <c r="B311" s="226"/>
      <c r="C311" s="226"/>
      <c r="D311" s="226"/>
      <c r="E311" s="226"/>
      <c r="F311" s="226"/>
      <c r="G311" s="226"/>
      <c r="H311" s="226"/>
      <c r="I311" s="226"/>
      <c r="J311" s="226"/>
      <c r="K311" s="226"/>
      <c r="L311" s="226"/>
      <c r="M311" s="226"/>
      <c r="N311" s="226"/>
      <c r="O311" s="226"/>
      <c r="P311" s="226"/>
    </row>
    <row r="312" spans="1:16" x14ac:dyDescent="0.25">
      <c r="A312" s="226"/>
      <c r="B312" s="226"/>
      <c r="C312" s="226"/>
      <c r="D312" s="226"/>
      <c r="E312" s="226"/>
      <c r="F312" s="226"/>
      <c r="G312" s="226"/>
      <c r="H312" s="226"/>
      <c r="I312" s="226"/>
      <c r="J312" s="226"/>
      <c r="K312" s="226"/>
      <c r="L312" s="226"/>
      <c r="M312" s="226"/>
      <c r="N312" s="226"/>
      <c r="O312" s="226"/>
      <c r="P312" s="226"/>
    </row>
    <row r="313" spans="1:16" x14ac:dyDescent="0.25">
      <c r="A313" s="226"/>
      <c r="B313" s="226"/>
      <c r="C313" s="226"/>
      <c r="D313" s="226"/>
      <c r="E313" s="226"/>
      <c r="F313" s="226"/>
      <c r="G313" s="226"/>
      <c r="H313" s="226"/>
      <c r="I313" s="226"/>
      <c r="J313" s="226"/>
      <c r="K313" s="226"/>
      <c r="L313" s="226"/>
      <c r="M313" s="226"/>
      <c r="N313" s="226"/>
      <c r="O313" s="226"/>
      <c r="P313" s="226"/>
    </row>
    <row r="314" spans="1:16" x14ac:dyDescent="0.25">
      <c r="A314" s="226"/>
      <c r="B314" s="226"/>
      <c r="C314" s="226"/>
      <c r="D314" s="226"/>
      <c r="E314" s="226"/>
      <c r="F314" s="226"/>
      <c r="G314" s="226"/>
      <c r="H314" s="226"/>
      <c r="I314" s="226"/>
      <c r="J314" s="226"/>
      <c r="K314" s="226"/>
      <c r="L314" s="226"/>
      <c r="M314" s="226"/>
      <c r="N314" s="226"/>
      <c r="O314" s="226"/>
      <c r="P314" s="226"/>
    </row>
    <row r="315" spans="1:16" x14ac:dyDescent="0.25">
      <c r="A315" s="226"/>
      <c r="B315" s="226"/>
      <c r="C315" s="226"/>
      <c r="D315" s="226"/>
      <c r="E315" s="226"/>
      <c r="F315" s="226"/>
      <c r="G315" s="226"/>
      <c r="H315" s="226"/>
      <c r="I315" s="226"/>
      <c r="J315" s="226"/>
      <c r="K315" s="226"/>
      <c r="L315" s="226"/>
      <c r="M315" s="226"/>
      <c r="N315" s="226"/>
      <c r="O315" s="226"/>
      <c r="P315" s="226"/>
    </row>
    <row r="316" spans="1:16" x14ac:dyDescent="0.25">
      <c r="A316" s="226"/>
      <c r="B316" s="226"/>
      <c r="C316" s="226"/>
      <c r="D316" s="226"/>
      <c r="E316" s="226"/>
      <c r="F316" s="226"/>
      <c r="G316" s="226"/>
      <c r="H316" s="226"/>
      <c r="I316" s="226"/>
      <c r="J316" s="226"/>
      <c r="K316" s="226"/>
      <c r="L316" s="226"/>
      <c r="M316" s="226"/>
      <c r="N316" s="226"/>
      <c r="O316" s="226"/>
      <c r="P316" s="226"/>
    </row>
    <row r="317" spans="1:16" x14ac:dyDescent="0.25">
      <c r="A317" s="226"/>
      <c r="B317" s="226"/>
      <c r="C317" s="226"/>
      <c r="D317" s="226"/>
      <c r="E317" s="226"/>
      <c r="F317" s="226"/>
      <c r="G317" s="226"/>
      <c r="H317" s="226"/>
      <c r="I317" s="226"/>
      <c r="J317" s="226"/>
      <c r="K317" s="226"/>
      <c r="L317" s="226"/>
      <c r="M317" s="226"/>
      <c r="N317" s="226"/>
      <c r="O317" s="226"/>
      <c r="P317" s="226"/>
    </row>
    <row r="318" spans="1:16" x14ac:dyDescent="0.25">
      <c r="A318" s="226"/>
      <c r="B318" s="226"/>
      <c r="C318" s="226"/>
      <c r="D318" s="226"/>
      <c r="E318" s="226"/>
      <c r="F318" s="226"/>
      <c r="G318" s="226"/>
      <c r="H318" s="226"/>
      <c r="I318" s="226"/>
      <c r="J318" s="226"/>
      <c r="K318" s="226"/>
      <c r="L318" s="226"/>
      <c r="M318" s="226"/>
      <c r="N318" s="226"/>
      <c r="O318" s="226"/>
      <c r="P318" s="226"/>
    </row>
    <row r="319" spans="1:16" x14ac:dyDescent="0.25">
      <c r="A319" s="226"/>
      <c r="B319" s="226"/>
      <c r="C319" s="226"/>
      <c r="D319" s="226"/>
      <c r="E319" s="226"/>
      <c r="F319" s="226"/>
      <c r="G319" s="226"/>
      <c r="H319" s="226"/>
      <c r="I319" s="226"/>
      <c r="J319" s="226"/>
      <c r="K319" s="226"/>
      <c r="L319" s="226"/>
      <c r="M319" s="226"/>
      <c r="N319" s="226"/>
      <c r="O319" s="226"/>
      <c r="P319" s="226"/>
    </row>
    <row r="320" spans="1:16" x14ac:dyDescent="0.25">
      <c r="A320" s="226"/>
      <c r="B320" s="226"/>
      <c r="C320" s="226"/>
      <c r="D320" s="226"/>
      <c r="E320" s="226"/>
      <c r="F320" s="226"/>
      <c r="G320" s="226"/>
      <c r="H320" s="226"/>
      <c r="I320" s="226"/>
      <c r="J320" s="226"/>
      <c r="K320" s="226"/>
      <c r="L320" s="226"/>
      <c r="M320" s="226"/>
      <c r="N320" s="226"/>
      <c r="O320" s="226"/>
      <c r="P320" s="226"/>
    </row>
    <row r="321" spans="1:16" x14ac:dyDescent="0.25">
      <c r="A321" s="226"/>
      <c r="B321" s="226"/>
      <c r="C321" s="226"/>
      <c r="D321" s="226"/>
      <c r="E321" s="226"/>
      <c r="F321" s="226"/>
      <c r="G321" s="226"/>
      <c r="H321" s="226"/>
      <c r="I321" s="226"/>
      <c r="J321" s="226"/>
      <c r="K321" s="226"/>
      <c r="L321" s="226"/>
      <c r="M321" s="226"/>
      <c r="N321" s="226"/>
      <c r="O321" s="226"/>
      <c r="P321" s="226"/>
    </row>
    <row r="322" spans="1:16" x14ac:dyDescent="0.25">
      <c r="A322" s="226"/>
      <c r="B322" s="226"/>
      <c r="C322" s="226"/>
      <c r="D322" s="226"/>
      <c r="E322" s="226"/>
      <c r="F322" s="226"/>
      <c r="G322" s="226"/>
      <c r="H322" s="226"/>
      <c r="I322" s="226"/>
      <c r="J322" s="226"/>
      <c r="K322" s="226"/>
      <c r="L322" s="226"/>
      <c r="M322" s="226"/>
      <c r="N322" s="226"/>
      <c r="O322" s="226"/>
      <c r="P322" s="226"/>
    </row>
    <row r="323" spans="1:16" x14ac:dyDescent="0.25">
      <c r="A323" s="226"/>
      <c r="B323" s="226"/>
      <c r="C323" s="226"/>
      <c r="D323" s="226"/>
      <c r="E323" s="226"/>
      <c r="F323" s="226"/>
      <c r="G323" s="226"/>
      <c r="H323" s="226"/>
      <c r="I323" s="226"/>
      <c r="J323" s="226"/>
      <c r="K323" s="226"/>
      <c r="L323" s="226"/>
      <c r="M323" s="226"/>
      <c r="N323" s="226"/>
      <c r="O323" s="226"/>
      <c r="P323" s="226"/>
    </row>
    <row r="324" spans="1:16" x14ac:dyDescent="0.25">
      <c r="A324" s="226"/>
      <c r="B324" s="226"/>
      <c r="C324" s="226"/>
      <c r="D324" s="226"/>
      <c r="E324" s="226"/>
      <c r="F324" s="226"/>
      <c r="G324" s="226"/>
      <c r="H324" s="226"/>
      <c r="I324" s="226"/>
      <c r="J324" s="226"/>
      <c r="K324" s="226"/>
      <c r="L324" s="226"/>
      <c r="M324" s="226"/>
      <c r="N324" s="226"/>
      <c r="O324" s="226"/>
      <c r="P324" s="226"/>
    </row>
    <row r="325" spans="1:16" x14ac:dyDescent="0.25">
      <c r="A325" s="226"/>
      <c r="B325" s="226"/>
      <c r="C325" s="226"/>
      <c r="D325" s="226"/>
      <c r="E325" s="226"/>
      <c r="F325" s="226"/>
      <c r="G325" s="226"/>
      <c r="H325" s="226"/>
      <c r="I325" s="226"/>
      <c r="J325" s="226"/>
      <c r="K325" s="226"/>
      <c r="L325" s="226"/>
      <c r="M325" s="226"/>
      <c r="N325" s="226"/>
      <c r="O325" s="226"/>
      <c r="P325" s="226"/>
    </row>
    <row r="326" spans="1:16" x14ac:dyDescent="0.25">
      <c r="A326" s="226"/>
      <c r="B326" s="226"/>
      <c r="C326" s="226"/>
      <c r="D326" s="226"/>
      <c r="E326" s="226"/>
      <c r="F326" s="226"/>
      <c r="G326" s="226"/>
      <c r="H326" s="226"/>
      <c r="I326" s="226"/>
      <c r="J326" s="226"/>
      <c r="K326" s="226"/>
      <c r="L326" s="226"/>
      <c r="M326" s="226"/>
      <c r="N326" s="226"/>
      <c r="O326" s="226"/>
      <c r="P326" s="226"/>
    </row>
    <row r="327" spans="1:16" x14ac:dyDescent="0.25">
      <c r="A327" s="226"/>
      <c r="B327" s="226"/>
      <c r="C327" s="226"/>
      <c r="D327" s="226"/>
      <c r="E327" s="226"/>
      <c r="F327" s="226"/>
      <c r="G327" s="226"/>
      <c r="H327" s="226"/>
      <c r="I327" s="226"/>
      <c r="J327" s="226"/>
      <c r="K327" s="226"/>
      <c r="L327" s="226"/>
      <c r="M327" s="226"/>
      <c r="N327" s="226"/>
      <c r="O327" s="226"/>
      <c r="P327" s="226"/>
    </row>
    <row r="328" spans="1:16" x14ac:dyDescent="0.25">
      <c r="A328" s="226"/>
      <c r="B328" s="226"/>
      <c r="C328" s="226"/>
      <c r="D328" s="226"/>
      <c r="E328" s="226"/>
      <c r="F328" s="226"/>
      <c r="G328" s="226"/>
      <c r="H328" s="226"/>
      <c r="I328" s="226"/>
      <c r="J328" s="226"/>
      <c r="K328" s="226"/>
      <c r="L328" s="226"/>
      <c r="M328" s="226"/>
      <c r="N328" s="226"/>
      <c r="O328" s="226"/>
      <c r="P328" s="226"/>
    </row>
    <row r="329" spans="1:16" x14ac:dyDescent="0.25">
      <c r="A329" s="226"/>
      <c r="B329" s="226"/>
      <c r="C329" s="226"/>
      <c r="D329" s="226"/>
      <c r="E329" s="226"/>
      <c r="F329" s="226"/>
      <c r="G329" s="226"/>
      <c r="H329" s="226"/>
      <c r="I329" s="226"/>
      <c r="J329" s="226"/>
      <c r="K329" s="226"/>
      <c r="L329" s="226"/>
      <c r="M329" s="226"/>
      <c r="N329" s="226"/>
      <c r="O329" s="226"/>
      <c r="P329" s="226"/>
    </row>
    <row r="330" spans="1:16" x14ac:dyDescent="0.25">
      <c r="A330" s="226"/>
      <c r="B330" s="226"/>
      <c r="C330" s="226"/>
      <c r="D330" s="226"/>
      <c r="E330" s="226"/>
      <c r="F330" s="226"/>
      <c r="G330" s="226"/>
      <c r="H330" s="226"/>
      <c r="I330" s="226"/>
      <c r="J330" s="226"/>
      <c r="K330" s="226"/>
      <c r="L330" s="226"/>
      <c r="M330" s="226"/>
      <c r="N330" s="226"/>
      <c r="O330" s="226"/>
      <c r="P330" s="226"/>
    </row>
    <row r="331" spans="1:16" x14ac:dyDescent="0.25">
      <c r="A331" s="226"/>
      <c r="B331" s="226"/>
      <c r="C331" s="226"/>
      <c r="D331" s="226"/>
      <c r="E331" s="226"/>
      <c r="F331" s="226"/>
      <c r="G331" s="226"/>
      <c r="H331" s="226"/>
      <c r="I331" s="226"/>
      <c r="J331" s="226"/>
      <c r="K331" s="226"/>
      <c r="L331" s="226"/>
      <c r="M331" s="226"/>
      <c r="N331" s="226"/>
      <c r="O331" s="226"/>
      <c r="P331" s="226"/>
    </row>
    <row r="332" spans="1:16" x14ac:dyDescent="0.25">
      <c r="A332" s="226"/>
      <c r="B332" s="226"/>
      <c r="C332" s="226"/>
      <c r="D332" s="226"/>
      <c r="E332" s="226"/>
      <c r="F332" s="226"/>
      <c r="G332" s="226"/>
      <c r="H332" s="226"/>
      <c r="I332" s="226"/>
      <c r="J332" s="226"/>
      <c r="K332" s="226"/>
      <c r="L332" s="226"/>
      <c r="M332" s="226"/>
      <c r="N332" s="226"/>
      <c r="O332" s="226"/>
      <c r="P332" s="226"/>
    </row>
    <row r="333" spans="1:16" x14ac:dyDescent="0.25">
      <c r="A333" s="226"/>
      <c r="B333" s="226"/>
      <c r="C333" s="226"/>
      <c r="D333" s="226"/>
      <c r="E333" s="226"/>
      <c r="F333" s="226"/>
      <c r="G333" s="226"/>
      <c r="H333" s="226"/>
      <c r="I333" s="226"/>
      <c r="J333" s="226"/>
      <c r="K333" s="226"/>
      <c r="L333" s="226"/>
      <c r="M333" s="226"/>
      <c r="N333" s="226"/>
      <c r="O333" s="226"/>
      <c r="P333" s="226"/>
    </row>
    <row r="334" spans="1:16" x14ac:dyDescent="0.25">
      <c r="A334" s="226"/>
      <c r="B334" s="226"/>
      <c r="C334" s="226"/>
      <c r="D334" s="226"/>
      <c r="E334" s="226"/>
      <c r="F334" s="226"/>
      <c r="G334" s="226"/>
      <c r="H334" s="226"/>
      <c r="I334" s="226"/>
      <c r="J334" s="226"/>
      <c r="K334" s="226"/>
      <c r="L334" s="226"/>
      <c r="M334" s="226"/>
      <c r="N334" s="226"/>
      <c r="O334" s="226"/>
      <c r="P334" s="226"/>
    </row>
    <row r="335" spans="1:16" x14ac:dyDescent="0.25">
      <c r="A335" s="226"/>
      <c r="B335" s="226"/>
      <c r="C335" s="226"/>
      <c r="D335" s="226"/>
      <c r="E335" s="226"/>
      <c r="F335" s="226"/>
      <c r="G335" s="226"/>
      <c r="H335" s="226"/>
      <c r="I335" s="226"/>
      <c r="J335" s="226"/>
      <c r="K335" s="226"/>
      <c r="L335" s="226"/>
      <c r="M335" s="226"/>
      <c r="N335" s="226"/>
      <c r="O335" s="226"/>
      <c r="P335" s="226"/>
    </row>
    <row r="336" spans="1:16" x14ac:dyDescent="0.25">
      <c r="A336" s="226"/>
      <c r="B336" s="226"/>
      <c r="C336" s="226"/>
      <c r="D336" s="226"/>
      <c r="E336" s="226"/>
      <c r="F336" s="226"/>
      <c r="G336" s="226"/>
      <c r="H336" s="226"/>
      <c r="I336" s="226"/>
      <c r="J336" s="226"/>
      <c r="K336" s="226"/>
      <c r="L336" s="226"/>
      <c r="M336" s="226"/>
      <c r="N336" s="226"/>
      <c r="O336" s="226"/>
      <c r="P336" s="226"/>
    </row>
    <row r="337" spans="1:16" x14ac:dyDescent="0.25">
      <c r="A337" s="226"/>
      <c r="B337" s="226"/>
      <c r="C337" s="226"/>
      <c r="D337" s="226"/>
      <c r="E337" s="226"/>
      <c r="F337" s="226"/>
      <c r="G337" s="226"/>
      <c r="H337" s="226"/>
      <c r="I337" s="226"/>
      <c r="J337" s="226"/>
      <c r="K337" s="226"/>
      <c r="L337" s="226"/>
      <c r="M337" s="226"/>
      <c r="N337" s="226"/>
      <c r="O337" s="226"/>
      <c r="P337" s="226"/>
    </row>
    <row r="338" spans="1:16" x14ac:dyDescent="0.25">
      <c r="A338" s="226"/>
      <c r="B338" s="226"/>
      <c r="C338" s="226"/>
      <c r="D338" s="226"/>
      <c r="E338" s="226"/>
      <c r="F338" s="226"/>
      <c r="G338" s="226"/>
      <c r="H338" s="226"/>
      <c r="I338" s="226"/>
      <c r="J338" s="226"/>
      <c r="K338" s="226"/>
      <c r="L338" s="226"/>
      <c r="M338" s="226"/>
      <c r="N338" s="226"/>
      <c r="O338" s="226"/>
      <c r="P338" s="226"/>
    </row>
    <row r="339" spans="1:16" x14ac:dyDescent="0.25">
      <c r="A339" s="226"/>
      <c r="B339" s="226"/>
      <c r="C339" s="226"/>
      <c r="D339" s="226"/>
      <c r="E339" s="226"/>
      <c r="F339" s="226"/>
      <c r="G339" s="226"/>
      <c r="H339" s="226"/>
      <c r="I339" s="226"/>
      <c r="J339" s="226"/>
      <c r="K339" s="226"/>
      <c r="L339" s="226"/>
      <c r="M339" s="226"/>
      <c r="N339" s="226"/>
      <c r="O339" s="226"/>
      <c r="P339" s="226"/>
    </row>
    <row r="340" spans="1:16" x14ac:dyDescent="0.25">
      <c r="A340" s="226"/>
      <c r="B340" s="226"/>
      <c r="C340" s="226"/>
      <c r="D340" s="226"/>
      <c r="E340" s="226"/>
      <c r="F340" s="226"/>
      <c r="G340" s="226"/>
      <c r="H340" s="226"/>
      <c r="I340" s="226"/>
      <c r="J340" s="226"/>
      <c r="K340" s="226"/>
      <c r="L340" s="226"/>
      <c r="M340" s="226"/>
      <c r="N340" s="226"/>
      <c r="O340" s="226"/>
      <c r="P340" s="226"/>
    </row>
    <row r="341" spans="1:16" x14ac:dyDescent="0.25">
      <c r="A341" s="226"/>
      <c r="B341" s="226"/>
      <c r="C341" s="226"/>
      <c r="D341" s="226"/>
      <c r="E341" s="226"/>
      <c r="F341" s="226"/>
      <c r="G341" s="226"/>
      <c r="H341" s="226"/>
      <c r="I341" s="226"/>
      <c r="J341" s="226"/>
      <c r="K341" s="226"/>
      <c r="L341" s="226"/>
      <c r="M341" s="226"/>
      <c r="N341" s="226"/>
      <c r="O341" s="226"/>
      <c r="P341" s="226"/>
    </row>
    <row r="342" spans="1:16" x14ac:dyDescent="0.25">
      <c r="A342" s="226"/>
      <c r="B342" s="226"/>
      <c r="C342" s="226"/>
      <c r="D342" s="226"/>
      <c r="E342" s="226"/>
      <c r="F342" s="226"/>
      <c r="G342" s="226"/>
      <c r="H342" s="226"/>
      <c r="I342" s="226"/>
      <c r="J342" s="226"/>
      <c r="K342" s="226"/>
      <c r="L342" s="226"/>
      <c r="M342" s="226"/>
      <c r="N342" s="226"/>
      <c r="O342" s="226"/>
      <c r="P342" s="226"/>
    </row>
    <row r="343" spans="1:16" x14ac:dyDescent="0.25">
      <c r="A343" s="232" t="s">
        <v>289</v>
      </c>
      <c r="B343" s="232"/>
      <c r="C343" s="232"/>
      <c r="D343" s="232"/>
      <c r="E343" s="232"/>
      <c r="F343" s="232"/>
      <c r="G343" s="232"/>
      <c r="H343" s="232"/>
      <c r="I343" s="232"/>
      <c r="J343" s="232"/>
      <c r="K343" s="232"/>
      <c r="L343" s="232"/>
      <c r="M343" s="232"/>
      <c r="N343" s="232"/>
      <c r="O343" s="232"/>
      <c r="P343" s="232"/>
    </row>
    <row r="344" spans="1:16" x14ac:dyDescent="0.25">
      <c r="A344" s="233"/>
      <c r="B344" s="233"/>
      <c r="C344" s="233"/>
      <c r="D344" s="233"/>
      <c r="E344" s="233"/>
      <c r="F344" s="233"/>
      <c r="G344" s="233"/>
      <c r="H344" s="233"/>
      <c r="I344" s="233"/>
      <c r="J344" s="233"/>
      <c r="K344" s="233"/>
      <c r="L344" s="233"/>
      <c r="M344" s="233"/>
      <c r="N344" s="233"/>
      <c r="O344" s="233"/>
      <c r="P344" s="233"/>
    </row>
    <row r="345" spans="1:16" x14ac:dyDescent="0.25">
      <c r="A345" s="150"/>
      <c r="B345" s="226"/>
      <c r="C345" s="226"/>
      <c r="D345" s="226"/>
      <c r="E345" s="226"/>
      <c r="F345" s="226"/>
      <c r="G345" s="226"/>
      <c r="H345" s="226"/>
      <c r="I345" s="226"/>
      <c r="J345" s="226"/>
      <c r="K345" s="226"/>
      <c r="L345" s="226"/>
      <c r="M345" s="226"/>
      <c r="N345" s="226"/>
      <c r="O345" s="226"/>
      <c r="P345" s="226"/>
    </row>
    <row r="346" spans="1:16" x14ac:dyDescent="0.25">
      <c r="A346" s="226"/>
      <c r="B346" s="356" t="s">
        <v>290</v>
      </c>
      <c r="C346" s="356"/>
      <c r="D346" s="356"/>
      <c r="E346" s="356"/>
      <c r="F346" s="356"/>
      <c r="G346" s="356"/>
      <c r="H346" s="356"/>
      <c r="I346" s="356"/>
      <c r="J346" s="356"/>
      <c r="K346" s="356"/>
      <c r="L346" s="356"/>
      <c r="M346" s="356"/>
      <c r="N346" s="356"/>
      <c r="O346" s="356"/>
      <c r="P346" s="356"/>
    </row>
    <row r="347" spans="1:16" x14ac:dyDescent="0.25">
      <c r="A347" s="226"/>
      <c r="B347" s="356"/>
      <c r="C347" s="356"/>
      <c r="D347" s="356"/>
      <c r="E347" s="356"/>
      <c r="F347" s="356"/>
      <c r="G347" s="356"/>
      <c r="H347" s="356"/>
      <c r="I347" s="356"/>
      <c r="J347" s="356"/>
      <c r="K347" s="356"/>
      <c r="L347" s="356"/>
      <c r="M347" s="356"/>
      <c r="N347" s="356"/>
      <c r="O347" s="356"/>
      <c r="P347" s="356"/>
    </row>
    <row r="348" spans="1:16" x14ac:dyDescent="0.25">
      <c r="A348" s="226"/>
      <c r="B348" s="356"/>
      <c r="C348" s="356"/>
      <c r="D348" s="356"/>
      <c r="E348" s="356"/>
      <c r="F348" s="356"/>
      <c r="G348" s="356"/>
      <c r="H348" s="356"/>
      <c r="I348" s="356"/>
      <c r="J348" s="356"/>
      <c r="K348" s="356"/>
      <c r="L348" s="356"/>
      <c r="M348" s="356"/>
      <c r="N348" s="356"/>
      <c r="O348" s="356"/>
      <c r="P348" s="356"/>
    </row>
    <row r="349" spans="1:16" x14ac:dyDescent="0.25">
      <c r="A349" s="226"/>
      <c r="B349" s="357"/>
      <c r="C349" s="357"/>
      <c r="D349" s="357"/>
      <c r="E349" s="357"/>
      <c r="F349" s="357"/>
      <c r="G349" s="357"/>
      <c r="H349" s="357"/>
      <c r="I349" s="357"/>
      <c r="J349" s="357"/>
      <c r="K349" s="357"/>
      <c r="L349" s="357"/>
      <c r="M349" s="357"/>
      <c r="N349" s="357"/>
      <c r="O349" s="357"/>
      <c r="P349" s="357"/>
    </row>
    <row r="350" spans="1:16" x14ac:dyDescent="0.25">
      <c r="A350" s="226"/>
      <c r="B350" s="295" t="s">
        <v>291</v>
      </c>
      <c r="C350" s="226"/>
      <c r="D350" s="226"/>
      <c r="E350" s="226"/>
      <c r="F350" s="226"/>
      <c r="G350" s="226"/>
      <c r="H350" s="226"/>
      <c r="I350" s="226"/>
      <c r="J350" s="226"/>
      <c r="K350" s="226"/>
      <c r="L350" s="226"/>
      <c r="M350" s="226"/>
      <c r="N350" s="226"/>
      <c r="O350" s="226"/>
      <c r="P350" s="226"/>
    </row>
    <row r="351" spans="1:16" x14ac:dyDescent="0.25">
      <c r="A351" s="226"/>
      <c r="B351" s="295"/>
      <c r="C351" s="226"/>
      <c r="D351" s="226"/>
      <c r="E351" s="226"/>
      <c r="F351" s="226"/>
      <c r="G351" s="226"/>
      <c r="H351" s="226"/>
      <c r="I351" s="226"/>
      <c r="J351" s="226"/>
      <c r="K351" s="226"/>
      <c r="L351" s="226"/>
      <c r="M351" s="226"/>
      <c r="N351" s="226"/>
      <c r="O351" s="226"/>
      <c r="P351" s="226"/>
    </row>
    <row r="352" spans="1:16" x14ac:dyDescent="0.25">
      <c r="A352" s="226"/>
      <c r="B352" s="295"/>
      <c r="C352" s="226"/>
      <c r="D352" s="226"/>
      <c r="E352" s="226"/>
      <c r="F352" s="226"/>
      <c r="G352" s="226"/>
      <c r="H352" s="226"/>
      <c r="I352" s="226"/>
      <c r="J352" s="226"/>
      <c r="K352" s="226"/>
      <c r="L352" s="226"/>
      <c r="M352" s="226"/>
      <c r="N352" s="226"/>
      <c r="O352" s="226"/>
      <c r="P352" s="226"/>
    </row>
    <row r="353" spans="1:16" x14ac:dyDescent="0.25">
      <c r="A353" s="226"/>
      <c r="B353" s="150" t="s">
        <v>292</v>
      </c>
      <c r="C353" s="226"/>
      <c r="D353" s="226"/>
      <c r="E353" s="226"/>
      <c r="F353" s="226"/>
      <c r="G353" s="226"/>
      <c r="H353" s="226"/>
      <c r="I353" s="226"/>
      <c r="J353" s="226"/>
      <c r="K353" s="226"/>
      <c r="L353" s="226"/>
      <c r="M353" s="226"/>
      <c r="N353" s="226"/>
      <c r="O353" s="226"/>
      <c r="P353" s="226"/>
    </row>
    <row r="354" spans="1:16" x14ac:dyDescent="0.25">
      <c r="A354" s="150"/>
      <c r="B354" s="226"/>
      <c r="C354" s="226"/>
      <c r="D354" s="226"/>
      <c r="E354" s="226"/>
      <c r="F354" s="226"/>
      <c r="G354" s="226"/>
      <c r="H354" s="226"/>
      <c r="I354" s="226"/>
      <c r="J354" s="226"/>
      <c r="K354" s="226"/>
      <c r="L354" s="226"/>
      <c r="M354" s="226"/>
      <c r="N354" s="226"/>
      <c r="O354" s="226"/>
      <c r="P354" s="226"/>
    </row>
    <row r="355" spans="1:16" x14ac:dyDescent="0.25">
      <c r="A355" s="226"/>
      <c r="B355" s="226"/>
      <c r="C355" s="358" t="s">
        <v>354</v>
      </c>
      <c r="D355" s="226"/>
      <c r="E355" s="226"/>
      <c r="F355" s="226"/>
      <c r="G355" s="226"/>
      <c r="H355" s="226"/>
      <c r="I355" s="226"/>
      <c r="J355" s="226"/>
      <c r="K355" s="226"/>
      <c r="L355" s="226"/>
      <c r="M355" s="226"/>
      <c r="N355" s="226"/>
      <c r="O355" s="226"/>
      <c r="P355" s="226"/>
    </row>
    <row r="356" spans="1:16" x14ac:dyDescent="0.25">
      <c r="A356" s="226"/>
      <c r="B356" s="226"/>
      <c r="C356" s="226"/>
      <c r="D356" s="226"/>
      <c r="E356" s="226"/>
      <c r="F356" s="226"/>
      <c r="G356" s="226"/>
      <c r="H356" s="226"/>
      <c r="I356" s="226"/>
      <c r="J356" s="226"/>
      <c r="K356" s="226"/>
      <c r="L356" s="226"/>
      <c r="M356" s="226"/>
      <c r="N356" s="226"/>
      <c r="O356" s="226"/>
      <c r="P356" s="226"/>
    </row>
    <row r="357" spans="1:16" x14ac:dyDescent="0.25">
      <c r="A357" s="226"/>
      <c r="B357" s="226"/>
      <c r="C357" s="226"/>
      <c r="D357" s="226"/>
      <c r="E357" s="238" t="s">
        <v>5</v>
      </c>
      <c r="F357" s="238"/>
      <c r="G357" s="238"/>
      <c r="H357" s="238"/>
      <c r="I357" s="238"/>
      <c r="J357" s="238"/>
      <c r="K357" s="238"/>
      <c r="L357" s="258" t="s">
        <v>178</v>
      </c>
      <c r="M357" s="259"/>
      <c r="N357" s="260"/>
      <c r="O357" s="226"/>
      <c r="P357" s="226"/>
    </row>
    <row r="358" spans="1:16" x14ac:dyDescent="0.25">
      <c r="A358" s="226"/>
      <c r="B358" s="226"/>
      <c r="C358" s="226"/>
      <c r="D358" s="226"/>
      <c r="E358" s="287" t="s">
        <v>293</v>
      </c>
      <c r="F358" s="287"/>
      <c r="G358" s="287"/>
      <c r="H358" s="287"/>
      <c r="I358" s="287"/>
      <c r="J358" s="287"/>
      <c r="K358" s="287"/>
      <c r="L358" s="363">
        <v>0</v>
      </c>
      <c r="M358" s="364"/>
      <c r="N358" s="364"/>
      <c r="O358" s="226"/>
      <c r="P358" s="226"/>
    </row>
    <row r="359" spans="1:16" x14ac:dyDescent="0.25">
      <c r="A359" s="226"/>
      <c r="B359" s="226"/>
      <c r="C359" s="226"/>
      <c r="D359" s="226"/>
      <c r="E359" s="287" t="s">
        <v>294</v>
      </c>
      <c r="F359" s="287"/>
      <c r="G359" s="287"/>
      <c r="H359" s="287"/>
      <c r="I359" s="287"/>
      <c r="J359" s="287"/>
      <c r="K359" s="287"/>
      <c r="L359" s="363">
        <v>0</v>
      </c>
      <c r="M359" s="364"/>
      <c r="N359" s="364"/>
      <c r="O359" s="226"/>
      <c r="P359" s="226"/>
    </row>
    <row r="360" spans="1:16" x14ac:dyDescent="0.25">
      <c r="A360" s="226"/>
      <c r="B360" s="226"/>
      <c r="C360" s="226"/>
      <c r="D360" s="226"/>
      <c r="E360" s="287" t="s">
        <v>295</v>
      </c>
      <c r="F360" s="287"/>
      <c r="G360" s="287"/>
      <c r="H360" s="287"/>
      <c r="I360" s="287"/>
      <c r="J360" s="287"/>
      <c r="K360" s="287"/>
      <c r="L360" s="363">
        <v>0</v>
      </c>
      <c r="M360" s="364"/>
      <c r="N360" s="364"/>
      <c r="O360" s="226"/>
      <c r="P360" s="226"/>
    </row>
    <row r="361" spans="1:16" x14ac:dyDescent="0.25">
      <c r="A361" s="226"/>
      <c r="B361" s="226"/>
      <c r="C361" s="226"/>
      <c r="D361" s="226"/>
      <c r="E361" s="287" t="s">
        <v>296</v>
      </c>
      <c r="F361" s="287"/>
      <c r="G361" s="287"/>
      <c r="H361" s="287"/>
      <c r="I361" s="287"/>
      <c r="J361" s="287"/>
      <c r="K361" s="287"/>
      <c r="L361" s="363">
        <v>0</v>
      </c>
      <c r="M361" s="364"/>
      <c r="N361" s="364"/>
      <c r="O361" s="226"/>
      <c r="P361" s="226"/>
    </row>
    <row r="362" spans="1:16" x14ac:dyDescent="0.25">
      <c r="A362" s="226"/>
      <c r="B362" s="226"/>
      <c r="C362" s="226"/>
      <c r="D362" s="226"/>
      <c r="E362" s="287" t="s">
        <v>297</v>
      </c>
      <c r="F362" s="287"/>
      <c r="G362" s="287"/>
      <c r="H362" s="287"/>
      <c r="I362" s="287"/>
      <c r="J362" s="287"/>
      <c r="K362" s="287"/>
      <c r="L362" s="363">
        <v>0</v>
      </c>
      <c r="M362" s="364"/>
      <c r="N362" s="364"/>
      <c r="O362" s="226"/>
      <c r="P362" s="226"/>
    </row>
    <row r="363" spans="1:16" x14ac:dyDescent="0.25">
      <c r="A363" s="226"/>
      <c r="B363" s="226"/>
      <c r="C363" s="226"/>
      <c r="D363" s="226"/>
      <c r="E363" s="287" t="s">
        <v>298</v>
      </c>
      <c r="F363" s="287"/>
      <c r="G363" s="287"/>
      <c r="H363" s="287"/>
      <c r="I363" s="287"/>
      <c r="J363" s="287"/>
      <c r="K363" s="287"/>
      <c r="L363" s="363">
        <v>0</v>
      </c>
      <c r="M363" s="364"/>
      <c r="N363" s="364"/>
      <c r="O363" s="226"/>
      <c r="P363" s="226"/>
    </row>
    <row r="364" spans="1:16" x14ac:dyDescent="0.25">
      <c r="A364" s="226"/>
      <c r="B364" s="226"/>
      <c r="C364" s="226"/>
      <c r="D364" s="226"/>
      <c r="E364" s="250" t="s">
        <v>355</v>
      </c>
      <c r="F364" s="251"/>
      <c r="G364" s="251"/>
      <c r="H364" s="251"/>
      <c r="I364" s="251"/>
      <c r="J364" s="251"/>
      <c r="K364" s="252"/>
      <c r="L364" s="395">
        <v>0</v>
      </c>
      <c r="M364" s="395"/>
      <c r="N364" s="395"/>
      <c r="O364" s="226"/>
      <c r="P364" s="226"/>
    </row>
    <row r="365" spans="1:16" x14ac:dyDescent="0.25">
      <c r="A365" s="226"/>
      <c r="B365" s="226"/>
      <c r="C365" s="226"/>
      <c r="D365" s="226"/>
      <c r="E365" s="302"/>
      <c r="F365" s="302"/>
      <c r="G365" s="302"/>
      <c r="H365" s="302"/>
      <c r="I365" s="302"/>
      <c r="J365" s="302"/>
      <c r="K365" s="302"/>
      <c r="L365" s="303"/>
      <c r="M365" s="303"/>
      <c r="N365" s="303"/>
      <c r="O365" s="226"/>
      <c r="P365" s="226"/>
    </row>
    <row r="366" spans="1:16" x14ac:dyDescent="0.25">
      <c r="A366" s="226"/>
      <c r="B366" s="226"/>
      <c r="C366" s="226"/>
      <c r="D366" s="226"/>
      <c r="E366" s="302"/>
      <c r="F366" s="302"/>
      <c r="G366" s="302"/>
      <c r="H366" s="302"/>
      <c r="I366" s="302"/>
      <c r="J366" s="302"/>
      <c r="K366" s="302"/>
      <c r="L366" s="303"/>
      <c r="M366" s="303"/>
      <c r="N366" s="303"/>
      <c r="O366" s="226"/>
      <c r="P366" s="226"/>
    </row>
    <row r="367" spans="1:16" x14ac:dyDescent="0.25">
      <c r="A367" s="226"/>
      <c r="B367" s="226"/>
      <c r="C367" s="295" t="s">
        <v>356</v>
      </c>
      <c r="D367" s="226"/>
      <c r="E367" s="302"/>
      <c r="F367" s="302"/>
      <c r="G367" s="302"/>
      <c r="H367" s="302"/>
      <c r="I367" s="302"/>
      <c r="J367" s="302"/>
      <c r="K367" s="302"/>
      <c r="L367" s="303"/>
      <c r="M367" s="303"/>
      <c r="N367" s="303"/>
      <c r="O367" s="226"/>
      <c r="P367" s="226"/>
    </row>
    <row r="368" spans="1:16" x14ac:dyDescent="0.25">
      <c r="A368" s="226"/>
      <c r="B368" s="226"/>
      <c r="C368" s="295"/>
      <c r="D368" s="226"/>
      <c r="E368" s="302"/>
      <c r="F368" s="302"/>
      <c r="G368" s="302"/>
      <c r="H368" s="302"/>
      <c r="I368" s="302"/>
      <c r="J368" s="302"/>
      <c r="K368" s="302"/>
      <c r="L368" s="303"/>
      <c r="M368" s="303"/>
      <c r="N368" s="303"/>
      <c r="O368" s="226"/>
      <c r="P368" s="226"/>
    </row>
    <row r="369" spans="1:16" x14ac:dyDescent="0.25">
      <c r="A369" s="226"/>
      <c r="B369" s="226"/>
      <c r="C369" s="226"/>
      <c r="D369" s="226"/>
      <c r="E369" s="359" t="s">
        <v>299</v>
      </c>
      <c r="F369" s="359"/>
      <c r="G369" s="359"/>
      <c r="H369" s="359"/>
      <c r="I369" s="359"/>
      <c r="J369" s="359"/>
      <c r="K369" s="359"/>
      <c r="L369" s="360" t="s">
        <v>178</v>
      </c>
      <c r="M369" s="361"/>
      <c r="N369" s="362"/>
      <c r="O369" s="226"/>
      <c r="P369" s="226"/>
    </row>
    <row r="370" spans="1:16" x14ac:dyDescent="0.25">
      <c r="A370" s="226"/>
      <c r="B370" s="226"/>
      <c r="C370" s="226"/>
      <c r="D370" s="226"/>
      <c r="E370" s="287" t="s">
        <v>300</v>
      </c>
      <c r="F370" s="287"/>
      <c r="G370" s="287"/>
      <c r="H370" s="287"/>
      <c r="I370" s="287"/>
      <c r="J370" s="287"/>
      <c r="K370" s="287"/>
      <c r="L370" s="363">
        <v>159692500</v>
      </c>
      <c r="M370" s="364"/>
      <c r="N370" s="364"/>
      <c r="O370" s="226"/>
      <c r="P370" s="226"/>
    </row>
    <row r="371" spans="1:16" x14ac:dyDescent="0.25">
      <c r="A371" s="226"/>
      <c r="B371" s="226"/>
      <c r="C371" s="226"/>
      <c r="D371" s="226"/>
      <c r="E371" s="287" t="s">
        <v>301</v>
      </c>
      <c r="F371" s="287"/>
      <c r="G371" s="287"/>
      <c r="H371" s="287"/>
      <c r="I371" s="287"/>
      <c r="J371" s="287"/>
      <c r="K371" s="287"/>
      <c r="L371" s="363">
        <v>159692500</v>
      </c>
      <c r="M371" s="364"/>
      <c r="N371" s="364"/>
      <c r="O371" s="226"/>
      <c r="P371" s="226"/>
    </row>
    <row r="372" spans="1:16" x14ac:dyDescent="0.25">
      <c r="A372" s="226"/>
      <c r="B372" s="226"/>
      <c r="C372" s="226"/>
      <c r="D372" s="226"/>
      <c r="E372" s="365" t="s">
        <v>299</v>
      </c>
      <c r="F372" s="365"/>
      <c r="G372" s="365"/>
      <c r="H372" s="365"/>
      <c r="I372" s="365"/>
      <c r="J372" s="365"/>
      <c r="K372" s="365"/>
      <c r="L372" s="363"/>
      <c r="M372" s="364"/>
      <c r="N372" s="364"/>
      <c r="O372" s="226"/>
      <c r="P372" s="226"/>
    </row>
    <row r="373" spans="1:16" x14ac:dyDescent="0.25">
      <c r="A373" s="226"/>
      <c r="B373" s="226"/>
      <c r="C373" s="226"/>
      <c r="D373" s="226"/>
      <c r="E373" s="287" t="s">
        <v>302</v>
      </c>
      <c r="F373" s="287"/>
      <c r="G373" s="287"/>
      <c r="H373" s="287"/>
      <c r="I373" s="287"/>
      <c r="J373" s="287"/>
      <c r="K373" s="287"/>
      <c r="L373" s="363">
        <v>178314245.30000001</v>
      </c>
      <c r="M373" s="364"/>
      <c r="N373" s="364"/>
      <c r="O373" s="226"/>
      <c r="P373" s="226"/>
    </row>
    <row r="374" spans="1:16" x14ac:dyDescent="0.25">
      <c r="A374" s="226"/>
      <c r="B374" s="226"/>
      <c r="C374" s="226"/>
      <c r="D374" s="226"/>
      <c r="E374" s="287" t="s">
        <v>303</v>
      </c>
      <c r="F374" s="287"/>
      <c r="G374" s="287"/>
      <c r="H374" s="287"/>
      <c r="I374" s="287"/>
      <c r="J374" s="287"/>
      <c r="K374" s="287"/>
      <c r="L374" s="363">
        <v>176902165.19</v>
      </c>
      <c r="M374" s="364"/>
      <c r="N374" s="364"/>
      <c r="O374" s="226"/>
      <c r="P374" s="226"/>
    </row>
    <row r="375" spans="1:16" x14ac:dyDescent="0.25">
      <c r="A375" s="226"/>
      <c r="B375" s="226"/>
      <c r="C375" s="273"/>
      <c r="D375" s="273"/>
      <c r="E375" s="273"/>
      <c r="F375" s="273"/>
      <c r="G375" s="273"/>
      <c r="H375" s="273"/>
      <c r="I375" s="273"/>
      <c r="J375" s="273"/>
      <c r="K375" s="273"/>
      <c r="L375" s="273"/>
      <c r="M375" s="273"/>
      <c r="N375" s="273"/>
      <c r="O375" s="273"/>
      <c r="P375" s="273"/>
    </row>
    <row r="376" spans="1:16" x14ac:dyDescent="0.25">
      <c r="A376" s="226"/>
      <c r="B376" s="226"/>
      <c r="C376" s="226"/>
      <c r="D376" s="226"/>
      <c r="E376" s="226"/>
      <c r="F376" s="226"/>
      <c r="G376" s="226"/>
      <c r="H376" s="226"/>
      <c r="I376" s="226"/>
      <c r="J376" s="226"/>
      <c r="K376" s="226"/>
      <c r="L376" s="226"/>
      <c r="M376" s="226"/>
      <c r="N376" s="226"/>
      <c r="O376" s="226"/>
      <c r="P376" s="226"/>
    </row>
    <row r="377" spans="1:16" x14ac:dyDescent="0.25">
      <c r="A377" s="226"/>
      <c r="B377" s="226"/>
      <c r="C377" s="283" t="s">
        <v>357</v>
      </c>
      <c r="D377" s="283"/>
      <c r="E377" s="283"/>
      <c r="F377" s="283"/>
      <c r="G377" s="283"/>
      <c r="H377" s="283"/>
      <c r="I377" s="283"/>
      <c r="J377" s="283"/>
      <c r="K377" s="283"/>
      <c r="L377" s="283"/>
      <c r="M377" s="283"/>
      <c r="N377" s="283"/>
      <c r="O377" s="283"/>
      <c r="P377" s="283"/>
    </row>
    <row r="378" spans="1:16" x14ac:dyDescent="0.25">
      <c r="A378" s="226"/>
      <c r="B378" s="226"/>
      <c r="C378" s="283"/>
      <c r="D378" s="283"/>
      <c r="E378" s="283"/>
      <c r="F378" s="283"/>
      <c r="G378" s="283"/>
      <c r="H378" s="283"/>
      <c r="I378" s="283"/>
      <c r="J378" s="283"/>
      <c r="K378" s="283"/>
      <c r="L378" s="283"/>
      <c r="M378" s="283"/>
      <c r="N378" s="283"/>
      <c r="O378" s="283"/>
      <c r="P378" s="283"/>
    </row>
    <row r="379" spans="1:16" x14ac:dyDescent="0.25">
      <c r="A379" s="232" t="s">
        <v>304</v>
      </c>
      <c r="B379" s="232"/>
      <c r="C379" s="232"/>
      <c r="D379" s="232"/>
      <c r="E379" s="232"/>
      <c r="F379" s="232"/>
      <c r="G379" s="232"/>
      <c r="H379" s="232"/>
      <c r="I379" s="232"/>
      <c r="J379" s="232"/>
      <c r="K379" s="232"/>
      <c r="L379" s="232"/>
      <c r="M379" s="232"/>
      <c r="N379" s="232"/>
      <c r="O379" s="232"/>
      <c r="P379" s="232"/>
    </row>
    <row r="380" spans="1:16" x14ac:dyDescent="0.25">
      <c r="A380" s="233"/>
      <c r="B380" s="233"/>
      <c r="C380" s="233"/>
      <c r="D380" s="233"/>
      <c r="E380" s="233"/>
      <c r="F380" s="233"/>
      <c r="G380" s="233"/>
      <c r="H380" s="233"/>
      <c r="I380" s="233"/>
      <c r="J380" s="233"/>
      <c r="K380" s="233"/>
      <c r="L380" s="233"/>
      <c r="M380" s="233"/>
      <c r="N380" s="233"/>
      <c r="O380" s="233"/>
      <c r="P380" s="233"/>
    </row>
    <row r="381" spans="1:16" x14ac:dyDescent="0.25">
      <c r="A381" s="226"/>
      <c r="B381" s="366"/>
      <c r="C381" s="367" t="s">
        <v>259</v>
      </c>
      <c r="D381" s="368" t="s">
        <v>305</v>
      </c>
      <c r="E381" s="366"/>
      <c r="F381" s="366"/>
      <c r="G381" s="366"/>
      <c r="H381" s="366"/>
      <c r="I381" s="366"/>
      <c r="J381" s="366"/>
      <c r="K381" s="366"/>
      <c r="L381" s="366"/>
      <c r="M381" s="366"/>
      <c r="N381" s="366"/>
      <c r="O381" s="366"/>
      <c r="P381" s="366"/>
    </row>
    <row r="382" spans="1:16" x14ac:dyDescent="0.25">
      <c r="A382" s="226"/>
      <c r="B382" s="369"/>
      <c r="C382" s="366"/>
      <c r="D382" s="366"/>
      <c r="E382" s="366"/>
      <c r="F382" s="366"/>
      <c r="G382" s="366"/>
      <c r="H382" s="366"/>
      <c r="I382" s="366"/>
      <c r="J382" s="366"/>
      <c r="K382" s="366"/>
      <c r="L382" s="366"/>
      <c r="M382" s="366"/>
      <c r="N382" s="366"/>
      <c r="O382" s="366"/>
      <c r="P382" s="366"/>
    </row>
    <row r="383" spans="1:16" ht="51" customHeight="1" x14ac:dyDescent="0.25">
      <c r="A383" s="226"/>
      <c r="B383" s="370"/>
      <c r="C383" s="371" t="s">
        <v>306</v>
      </c>
      <c r="D383" s="371"/>
      <c r="E383" s="371"/>
      <c r="F383" s="371"/>
      <c r="G383" s="371"/>
      <c r="H383" s="371"/>
      <c r="I383" s="371"/>
      <c r="J383" s="371"/>
      <c r="K383" s="371"/>
      <c r="L383" s="371"/>
      <c r="M383" s="371"/>
      <c r="N383" s="371"/>
      <c r="O383" s="371"/>
      <c r="P383" s="371"/>
    </row>
    <row r="384" spans="1:16" x14ac:dyDescent="0.25">
      <c r="A384" s="226"/>
      <c r="B384" s="226"/>
      <c r="C384" s="226"/>
      <c r="D384" s="226"/>
      <c r="E384" s="226"/>
      <c r="F384" s="226"/>
      <c r="G384" s="226"/>
      <c r="H384" s="226"/>
      <c r="I384" s="226"/>
      <c r="J384" s="226"/>
      <c r="K384" s="226"/>
      <c r="L384" s="226"/>
      <c r="M384" s="226"/>
      <c r="N384" s="226"/>
      <c r="O384" s="226"/>
      <c r="P384" s="226"/>
    </row>
    <row r="385" spans="1:16" x14ac:dyDescent="0.25">
      <c r="A385" s="226"/>
      <c r="B385" s="226"/>
      <c r="C385" s="226"/>
      <c r="D385" s="226"/>
      <c r="E385" s="226"/>
      <c r="F385" s="226"/>
      <c r="G385" s="226"/>
      <c r="H385" s="226"/>
      <c r="I385" s="226"/>
      <c r="J385" s="226"/>
      <c r="K385" s="226"/>
      <c r="L385" s="226"/>
      <c r="M385" s="226"/>
      <c r="N385" s="226"/>
      <c r="O385" s="226"/>
      <c r="P385" s="226"/>
    </row>
    <row r="386" spans="1:16" x14ac:dyDescent="0.25">
      <c r="A386" s="226"/>
      <c r="B386" s="366"/>
      <c r="C386" s="367" t="s">
        <v>307</v>
      </c>
      <c r="D386" s="368" t="s">
        <v>308</v>
      </c>
      <c r="E386" s="366"/>
      <c r="F386" s="366"/>
      <c r="G386" s="366"/>
      <c r="H386" s="366"/>
      <c r="I386" s="366"/>
      <c r="J386" s="366"/>
      <c r="K386" s="366"/>
      <c r="L386" s="366"/>
      <c r="M386" s="366"/>
      <c r="N386" s="366"/>
      <c r="O386" s="366"/>
      <c r="P386" s="366"/>
    </row>
    <row r="387" spans="1:16" x14ac:dyDescent="0.25">
      <c r="A387" s="226"/>
      <c r="B387" s="369"/>
      <c r="C387" s="366"/>
      <c r="D387" s="366"/>
      <c r="E387" s="366"/>
      <c r="F387" s="366"/>
      <c r="G387" s="366"/>
      <c r="H387" s="366"/>
      <c r="I387" s="366"/>
      <c r="J387" s="366"/>
      <c r="K387" s="366"/>
      <c r="L387" s="366"/>
      <c r="M387" s="366"/>
      <c r="N387" s="366"/>
      <c r="O387" s="366"/>
      <c r="P387" s="366"/>
    </row>
    <row r="388" spans="1:16" ht="213" customHeight="1" x14ac:dyDescent="0.25">
      <c r="A388" s="226"/>
      <c r="B388" s="370"/>
      <c r="C388" s="371" t="s">
        <v>309</v>
      </c>
      <c r="D388" s="371"/>
      <c r="E388" s="371"/>
      <c r="F388" s="371"/>
      <c r="G388" s="371"/>
      <c r="H388" s="371"/>
      <c r="I388" s="371"/>
      <c r="J388" s="371"/>
      <c r="K388" s="371"/>
      <c r="L388" s="371"/>
      <c r="M388" s="371"/>
      <c r="N388" s="371"/>
      <c r="O388" s="371"/>
      <c r="P388" s="371"/>
    </row>
    <row r="389" spans="1:16" x14ac:dyDescent="0.25">
      <c r="A389" s="226"/>
      <c r="B389" s="226"/>
      <c r="C389" s="226"/>
      <c r="D389" s="226"/>
      <c r="E389" s="226"/>
      <c r="F389" s="226"/>
      <c r="G389" s="226"/>
      <c r="H389" s="226"/>
      <c r="I389" s="226"/>
      <c r="J389" s="226"/>
      <c r="K389" s="226"/>
      <c r="L389" s="226"/>
      <c r="M389" s="226"/>
      <c r="N389" s="226"/>
      <c r="O389" s="226"/>
      <c r="P389" s="226"/>
    </row>
    <row r="390" spans="1:16" x14ac:dyDescent="0.25">
      <c r="A390" s="226"/>
      <c r="B390" s="226"/>
      <c r="C390" s="226"/>
      <c r="D390" s="226"/>
      <c r="E390" s="226"/>
      <c r="F390" s="226"/>
      <c r="G390" s="226"/>
      <c r="H390" s="226"/>
      <c r="I390" s="226"/>
      <c r="J390" s="226"/>
      <c r="K390" s="226"/>
      <c r="L390" s="226"/>
      <c r="M390" s="226"/>
      <c r="N390" s="226"/>
      <c r="O390" s="226"/>
      <c r="P390" s="226"/>
    </row>
    <row r="391" spans="1:16" x14ac:dyDescent="0.25">
      <c r="A391" s="226"/>
      <c r="B391" s="226"/>
      <c r="C391" s="226"/>
      <c r="D391" s="226"/>
      <c r="E391" s="226"/>
      <c r="F391" s="226"/>
      <c r="G391" s="226"/>
      <c r="H391" s="226"/>
      <c r="I391" s="226"/>
      <c r="J391" s="226"/>
      <c r="K391" s="226"/>
      <c r="L391" s="226"/>
      <c r="M391" s="226"/>
      <c r="N391" s="226"/>
      <c r="O391" s="226"/>
      <c r="P391" s="226"/>
    </row>
    <row r="392" spans="1:16" x14ac:dyDescent="0.25">
      <c r="A392" s="226"/>
      <c r="B392" s="226"/>
      <c r="C392" s="226"/>
      <c r="D392" s="226"/>
      <c r="E392" s="226"/>
      <c r="F392" s="226"/>
      <c r="G392" s="226"/>
      <c r="H392" s="226"/>
      <c r="I392" s="226"/>
      <c r="J392" s="226"/>
      <c r="K392" s="226"/>
      <c r="L392" s="226"/>
      <c r="M392" s="226"/>
      <c r="N392" s="226"/>
      <c r="O392" s="226"/>
      <c r="P392" s="226"/>
    </row>
    <row r="393" spans="1:16" x14ac:dyDescent="0.25">
      <c r="A393" s="226"/>
      <c r="B393" s="366"/>
      <c r="C393" s="367" t="s">
        <v>310</v>
      </c>
      <c r="D393" s="368" t="s">
        <v>311</v>
      </c>
      <c r="E393" s="366"/>
      <c r="F393" s="366"/>
      <c r="G393" s="366"/>
      <c r="H393" s="366"/>
      <c r="I393" s="366"/>
      <c r="J393" s="366"/>
      <c r="K393" s="366"/>
      <c r="L393" s="366"/>
      <c r="M393" s="366"/>
      <c r="N393" s="366"/>
      <c r="O393" s="366"/>
      <c r="P393" s="366"/>
    </row>
    <row r="394" spans="1:16" x14ac:dyDescent="0.25">
      <c r="A394" s="226"/>
      <c r="B394" s="366"/>
      <c r="C394" s="367"/>
      <c r="D394" s="368"/>
      <c r="E394" s="366"/>
      <c r="F394" s="366"/>
      <c r="G394" s="366"/>
      <c r="H394" s="366"/>
      <c r="I394" s="366"/>
      <c r="J394" s="366"/>
      <c r="K394" s="366"/>
      <c r="L394" s="366"/>
      <c r="M394" s="366"/>
      <c r="N394" s="366"/>
      <c r="O394" s="366"/>
      <c r="P394" s="366"/>
    </row>
    <row r="395" spans="1:16" ht="205.5" customHeight="1" x14ac:dyDescent="0.25">
      <c r="A395" s="226"/>
      <c r="B395" s="370"/>
      <c r="C395" s="371" t="s">
        <v>312</v>
      </c>
      <c r="D395" s="371"/>
      <c r="E395" s="371"/>
      <c r="F395" s="371"/>
      <c r="G395" s="371"/>
      <c r="H395" s="371"/>
      <c r="I395" s="371"/>
      <c r="J395" s="371"/>
      <c r="K395" s="371"/>
      <c r="L395" s="371"/>
      <c r="M395" s="371"/>
      <c r="N395" s="371"/>
      <c r="O395" s="371"/>
      <c r="P395" s="371"/>
    </row>
    <row r="396" spans="1:16" x14ac:dyDescent="0.25">
      <c r="A396" s="226"/>
      <c r="B396" s="370"/>
      <c r="C396" s="372"/>
      <c r="D396" s="372"/>
      <c r="E396" s="372"/>
      <c r="F396" s="372"/>
      <c r="G396" s="372"/>
      <c r="H396" s="372"/>
      <c r="I396" s="372"/>
      <c r="J396" s="372"/>
      <c r="K396" s="372"/>
      <c r="L396" s="372"/>
      <c r="M396" s="372"/>
      <c r="N396" s="372"/>
      <c r="O396" s="372"/>
      <c r="P396" s="372"/>
    </row>
    <row r="397" spans="1:16" x14ac:dyDescent="0.25">
      <c r="A397" s="226"/>
      <c r="B397" s="366"/>
      <c r="C397" s="367" t="s">
        <v>313</v>
      </c>
      <c r="D397" s="368" t="s">
        <v>314</v>
      </c>
      <c r="E397" s="366"/>
      <c r="F397" s="366"/>
      <c r="G397" s="366"/>
      <c r="H397" s="366"/>
      <c r="I397" s="366"/>
      <c r="J397" s="366"/>
      <c r="K397" s="366"/>
      <c r="L397" s="366"/>
      <c r="M397" s="366"/>
      <c r="N397" s="366"/>
      <c r="O397" s="366"/>
      <c r="P397" s="366"/>
    </row>
    <row r="398" spans="1:16" x14ac:dyDescent="0.25">
      <c r="A398" s="226"/>
      <c r="B398" s="369"/>
      <c r="C398" s="366"/>
      <c r="D398" s="366"/>
      <c r="E398" s="366"/>
      <c r="F398" s="366"/>
      <c r="G398" s="366"/>
      <c r="H398" s="366"/>
      <c r="I398" s="366"/>
      <c r="J398" s="366"/>
      <c r="K398" s="366"/>
      <c r="L398" s="366"/>
      <c r="M398" s="366"/>
      <c r="N398" s="366"/>
      <c r="O398" s="366"/>
      <c r="P398" s="366"/>
    </row>
    <row r="399" spans="1:16" ht="131.25" customHeight="1" x14ac:dyDescent="0.25">
      <c r="A399" s="226"/>
      <c r="B399" s="370"/>
      <c r="C399" s="373" t="s">
        <v>315</v>
      </c>
      <c r="D399" s="373"/>
      <c r="E399" s="373"/>
      <c r="F399" s="373"/>
      <c r="G399" s="373"/>
      <c r="H399" s="373"/>
      <c r="I399" s="373"/>
      <c r="J399" s="373"/>
      <c r="K399" s="373"/>
      <c r="L399" s="373"/>
      <c r="M399" s="373"/>
      <c r="N399" s="373"/>
      <c r="O399" s="373"/>
      <c r="P399" s="373"/>
    </row>
    <row r="400" spans="1:16" x14ac:dyDescent="0.25">
      <c r="A400" s="226"/>
      <c r="B400" s="374"/>
      <c r="C400" s="366"/>
      <c r="D400" s="366"/>
      <c r="E400" s="366"/>
      <c r="F400" s="366"/>
      <c r="G400" s="366"/>
      <c r="H400" s="366"/>
      <c r="I400" s="366"/>
      <c r="J400" s="366"/>
      <c r="K400" s="366"/>
      <c r="L400" s="366"/>
      <c r="M400" s="366"/>
      <c r="N400" s="366"/>
      <c r="O400" s="366"/>
      <c r="P400" s="366"/>
    </row>
    <row r="401" spans="1:16" x14ac:dyDescent="0.25">
      <c r="A401" s="226"/>
      <c r="B401" s="374"/>
      <c r="C401" s="366"/>
      <c r="D401" s="366"/>
      <c r="E401" s="366"/>
      <c r="F401" s="366"/>
      <c r="G401" s="366"/>
      <c r="H401" s="366"/>
      <c r="I401" s="366"/>
      <c r="J401" s="366"/>
      <c r="K401" s="366"/>
      <c r="L401" s="366"/>
      <c r="M401" s="366"/>
      <c r="N401" s="366"/>
      <c r="O401" s="366"/>
      <c r="P401" s="366"/>
    </row>
    <row r="402" spans="1:16" x14ac:dyDescent="0.25">
      <c r="A402" s="226"/>
      <c r="B402" s="366"/>
      <c r="C402" s="367" t="s">
        <v>316</v>
      </c>
      <c r="D402" s="368" t="s">
        <v>317</v>
      </c>
      <c r="E402" s="366"/>
      <c r="F402" s="366"/>
      <c r="G402" s="366"/>
      <c r="H402" s="366"/>
      <c r="I402" s="366"/>
      <c r="J402" s="366"/>
      <c r="K402" s="366"/>
      <c r="L402" s="366"/>
      <c r="M402" s="366"/>
      <c r="N402" s="366"/>
      <c r="O402" s="366"/>
      <c r="P402" s="366"/>
    </row>
    <row r="403" spans="1:16" x14ac:dyDescent="0.25">
      <c r="A403" s="226"/>
      <c r="B403" s="369"/>
      <c r="C403" s="366"/>
      <c r="D403" s="366"/>
      <c r="E403" s="366"/>
      <c r="F403" s="366"/>
      <c r="G403" s="366"/>
      <c r="H403" s="366"/>
      <c r="I403" s="366"/>
      <c r="J403" s="366"/>
      <c r="K403" s="366"/>
      <c r="L403" s="366"/>
      <c r="M403" s="366"/>
      <c r="N403" s="366"/>
      <c r="O403" s="366"/>
      <c r="P403" s="366"/>
    </row>
    <row r="404" spans="1:16" ht="46.5" customHeight="1" x14ac:dyDescent="0.25">
      <c r="A404" s="226"/>
      <c r="B404" s="370"/>
      <c r="C404" s="373" t="s">
        <v>318</v>
      </c>
      <c r="D404" s="373"/>
      <c r="E404" s="373"/>
      <c r="F404" s="373"/>
      <c r="G404" s="373"/>
      <c r="H404" s="373"/>
      <c r="I404" s="373"/>
      <c r="J404" s="373"/>
      <c r="K404" s="373"/>
      <c r="L404" s="373"/>
      <c r="M404" s="373"/>
      <c r="N404" s="373"/>
      <c r="O404" s="373"/>
      <c r="P404" s="373"/>
    </row>
    <row r="405" spans="1:16" x14ac:dyDescent="0.25">
      <c r="A405" s="226"/>
      <c r="B405" s="366"/>
      <c r="C405" s="366"/>
      <c r="D405" s="366"/>
      <c r="E405" s="366"/>
      <c r="F405" s="366"/>
      <c r="G405" s="366"/>
      <c r="H405" s="366"/>
      <c r="I405" s="366"/>
      <c r="J405" s="366"/>
      <c r="K405" s="366"/>
      <c r="L405" s="366"/>
      <c r="M405" s="366"/>
      <c r="N405" s="366"/>
      <c r="O405" s="366"/>
      <c r="P405" s="366"/>
    </row>
    <row r="406" spans="1:16" x14ac:dyDescent="0.25">
      <c r="A406" s="226"/>
      <c r="B406" s="366"/>
      <c r="C406" s="367" t="s">
        <v>319</v>
      </c>
      <c r="D406" s="368" t="s">
        <v>320</v>
      </c>
      <c r="E406" s="366"/>
      <c r="F406" s="366"/>
      <c r="G406" s="366"/>
      <c r="H406" s="366"/>
      <c r="I406" s="366"/>
      <c r="J406" s="366"/>
      <c r="K406" s="366"/>
      <c r="L406" s="366"/>
      <c r="M406" s="366"/>
      <c r="N406" s="366"/>
      <c r="O406" s="366"/>
      <c r="P406" s="366"/>
    </row>
    <row r="407" spans="1:16" x14ac:dyDescent="0.25">
      <c r="A407" s="226"/>
      <c r="B407" s="369"/>
      <c r="C407" s="366"/>
      <c r="D407" s="366"/>
      <c r="E407" s="366"/>
      <c r="F407" s="366"/>
      <c r="G407" s="366"/>
      <c r="H407" s="366"/>
      <c r="I407" s="366"/>
      <c r="J407" s="366"/>
      <c r="K407" s="366"/>
      <c r="L407" s="366"/>
      <c r="M407" s="366"/>
      <c r="N407" s="366"/>
      <c r="O407" s="366"/>
      <c r="P407" s="366"/>
    </row>
    <row r="408" spans="1:16" ht="23.25" customHeight="1" x14ac:dyDescent="0.25">
      <c r="A408" s="226"/>
      <c r="B408" s="370"/>
      <c r="C408" s="373" t="s">
        <v>321</v>
      </c>
      <c r="D408" s="373"/>
      <c r="E408" s="373"/>
      <c r="F408" s="373"/>
      <c r="G408" s="373"/>
      <c r="H408" s="373"/>
      <c r="I408" s="373"/>
      <c r="J408" s="373"/>
      <c r="K408" s="373"/>
      <c r="L408" s="373"/>
      <c r="M408" s="373"/>
      <c r="N408" s="373"/>
      <c r="O408" s="373"/>
      <c r="P408" s="373"/>
    </row>
    <row r="409" spans="1:16" x14ac:dyDescent="0.25">
      <c r="A409" s="226"/>
      <c r="B409" s="374"/>
      <c r="C409" s="366"/>
      <c r="D409" s="366"/>
      <c r="E409" s="366"/>
      <c r="F409" s="366"/>
      <c r="G409" s="366"/>
      <c r="H409" s="366"/>
      <c r="I409" s="366"/>
      <c r="J409" s="366"/>
      <c r="K409" s="366"/>
      <c r="L409" s="366"/>
      <c r="M409" s="366"/>
      <c r="N409" s="366"/>
      <c r="O409" s="366"/>
      <c r="P409" s="366"/>
    </row>
    <row r="410" spans="1:16" x14ac:dyDescent="0.25">
      <c r="A410" s="226"/>
      <c r="B410" s="366"/>
      <c r="C410" s="367" t="s">
        <v>322</v>
      </c>
      <c r="D410" s="368" t="s">
        <v>323</v>
      </c>
      <c r="E410" s="366"/>
      <c r="F410" s="366"/>
      <c r="G410" s="366"/>
      <c r="H410" s="366"/>
      <c r="I410" s="366"/>
      <c r="J410" s="366"/>
      <c r="K410" s="366"/>
      <c r="L410" s="366"/>
      <c r="M410" s="366"/>
      <c r="N410" s="366"/>
      <c r="O410" s="366"/>
      <c r="P410" s="366"/>
    </row>
    <row r="411" spans="1:16" x14ac:dyDescent="0.25">
      <c r="A411" s="226"/>
      <c r="B411" s="366"/>
      <c r="C411" s="367"/>
      <c r="D411" s="368"/>
      <c r="E411" s="366"/>
      <c r="F411" s="366"/>
      <c r="G411" s="366"/>
      <c r="H411" s="366"/>
      <c r="I411" s="366"/>
      <c r="J411" s="366"/>
      <c r="K411" s="366"/>
      <c r="L411" s="366"/>
      <c r="M411" s="366"/>
      <c r="N411" s="366"/>
      <c r="O411" s="366"/>
      <c r="P411" s="366"/>
    </row>
    <row r="412" spans="1:16" x14ac:dyDescent="0.25">
      <c r="A412" s="226"/>
      <c r="B412" s="370"/>
      <c r="C412" s="270" t="s">
        <v>207</v>
      </c>
      <c r="D412" s="270"/>
      <c r="E412" s="270"/>
      <c r="F412" s="270"/>
      <c r="G412" s="270"/>
      <c r="H412" s="270"/>
      <c r="I412" s="270"/>
      <c r="J412" s="296"/>
      <c r="K412" s="296"/>
      <c r="L412" s="296"/>
      <c r="M412" s="296"/>
      <c r="N412" s="296"/>
      <c r="O412" s="296"/>
      <c r="P412" s="296"/>
    </row>
    <row r="413" spans="1:16" x14ac:dyDescent="0.25">
      <c r="A413" s="226"/>
      <c r="B413" s="366"/>
      <c r="C413" s="374"/>
      <c r="D413" s="366"/>
      <c r="E413" s="366"/>
      <c r="F413" s="366"/>
      <c r="G413" s="366"/>
      <c r="H413" s="366"/>
      <c r="I413" s="366"/>
      <c r="J413" s="366"/>
      <c r="K413" s="366"/>
      <c r="L413" s="366"/>
      <c r="M413" s="366"/>
      <c r="N413" s="366"/>
      <c r="O413" s="366"/>
      <c r="P413" s="366"/>
    </row>
    <row r="414" spans="1:16" x14ac:dyDescent="0.25">
      <c r="A414" s="226"/>
      <c r="B414" s="370"/>
      <c r="C414" s="367" t="s">
        <v>324</v>
      </c>
      <c r="D414" s="368" t="s">
        <v>325</v>
      </c>
      <c r="E414" s="375"/>
      <c r="F414" s="375"/>
      <c r="G414" s="375"/>
      <c r="H414" s="375"/>
      <c r="I414" s="375"/>
      <c r="J414" s="375"/>
      <c r="K414" s="375"/>
      <c r="L414" s="375"/>
      <c r="M414" s="375"/>
      <c r="N414" s="375"/>
      <c r="O414" s="375"/>
      <c r="P414" s="375"/>
    </row>
    <row r="415" spans="1:16" x14ac:dyDescent="0.25">
      <c r="A415" s="226"/>
      <c r="B415" s="370"/>
      <c r="C415" s="367"/>
      <c r="D415" s="368"/>
      <c r="E415" s="375"/>
      <c r="F415" s="375"/>
      <c r="G415" s="375"/>
      <c r="H415" s="375"/>
      <c r="I415" s="375"/>
      <c r="J415" s="375"/>
      <c r="K415" s="375"/>
      <c r="L415" s="375"/>
      <c r="M415" s="375"/>
      <c r="N415" s="375"/>
      <c r="O415" s="375"/>
      <c r="P415" s="375"/>
    </row>
    <row r="416" spans="1:16" x14ac:dyDescent="0.25">
      <c r="A416" s="226"/>
      <c r="B416" s="370"/>
      <c r="C416" s="270" t="s">
        <v>326</v>
      </c>
      <c r="D416" s="270"/>
      <c r="E416" s="270"/>
      <c r="F416" s="270"/>
      <c r="G416" s="270"/>
      <c r="H416" s="270"/>
      <c r="I416" s="296"/>
      <c r="J416" s="296"/>
      <c r="K416" s="296"/>
      <c r="L416" s="296"/>
      <c r="M416" s="296"/>
      <c r="N416" s="296"/>
      <c r="O416" s="296"/>
      <c r="P416" s="296"/>
    </row>
    <row r="417" spans="1:16" x14ac:dyDescent="0.25">
      <c r="A417" s="226"/>
      <c r="B417" s="226"/>
      <c r="C417" s="375"/>
      <c r="D417" s="375"/>
      <c r="E417" s="375"/>
      <c r="F417" s="375"/>
      <c r="G417" s="375"/>
      <c r="H417" s="375"/>
      <c r="I417" s="375"/>
      <c r="J417" s="375"/>
      <c r="K417" s="375"/>
      <c r="L417" s="375"/>
      <c r="M417" s="375"/>
      <c r="N417" s="375"/>
      <c r="O417" s="375"/>
      <c r="P417" s="375"/>
    </row>
    <row r="418" spans="1:16" x14ac:dyDescent="0.25">
      <c r="A418" s="226"/>
      <c r="B418" s="226"/>
      <c r="C418" s="367" t="s">
        <v>327</v>
      </c>
      <c r="D418" s="368" t="s">
        <v>328</v>
      </c>
      <c r="E418" s="375"/>
      <c r="F418" s="375"/>
      <c r="G418" s="375"/>
      <c r="H418" s="375"/>
      <c r="I418" s="375"/>
      <c r="J418" s="375"/>
      <c r="K418" s="375"/>
      <c r="L418" s="375"/>
      <c r="M418" s="375"/>
      <c r="N418" s="375"/>
      <c r="O418" s="375"/>
      <c r="P418" s="375"/>
    </row>
    <row r="419" spans="1:16" x14ac:dyDescent="0.25">
      <c r="A419" s="226"/>
      <c r="B419" s="226"/>
      <c r="C419" s="367"/>
      <c r="D419" s="368"/>
      <c r="E419" s="375"/>
      <c r="F419" s="375"/>
      <c r="G419" s="375"/>
      <c r="H419" s="375"/>
      <c r="I419" s="375"/>
      <c r="J419" s="375"/>
      <c r="K419" s="375"/>
      <c r="L419" s="375"/>
      <c r="M419" s="375"/>
      <c r="N419" s="375"/>
      <c r="O419" s="375"/>
      <c r="P419" s="375"/>
    </row>
    <row r="420" spans="1:16" x14ac:dyDescent="0.25">
      <c r="A420" s="226"/>
      <c r="B420" s="226"/>
      <c r="C420" s="270" t="s">
        <v>207</v>
      </c>
      <c r="D420" s="270"/>
      <c r="E420" s="270"/>
      <c r="F420" s="270"/>
      <c r="G420" s="270"/>
      <c r="H420" s="270"/>
      <c r="I420" s="270"/>
      <c r="J420" s="296"/>
      <c r="K420" s="296"/>
      <c r="L420" s="296"/>
      <c r="M420" s="296"/>
      <c r="N420" s="296"/>
      <c r="O420" s="296"/>
      <c r="P420" s="296"/>
    </row>
    <row r="421" spans="1:16" x14ac:dyDescent="0.25">
      <c r="A421" s="226"/>
      <c r="B421" s="226"/>
      <c r="C421" s="370"/>
      <c r="D421" s="370"/>
      <c r="E421" s="370"/>
      <c r="F421" s="370"/>
      <c r="G421" s="370"/>
      <c r="H421" s="370"/>
      <c r="I421" s="370"/>
      <c r="J421" s="370"/>
      <c r="K421" s="370"/>
      <c r="L421" s="370"/>
      <c r="M421" s="370"/>
      <c r="N421" s="370"/>
      <c r="O421" s="370"/>
      <c r="P421" s="370"/>
    </row>
    <row r="422" spans="1:16" x14ac:dyDescent="0.25">
      <c r="A422" s="226"/>
      <c r="B422" s="226"/>
      <c r="C422" s="367" t="s">
        <v>329</v>
      </c>
      <c r="D422" s="368" t="s">
        <v>330</v>
      </c>
      <c r="E422" s="366"/>
      <c r="F422" s="366"/>
      <c r="G422" s="366"/>
      <c r="H422" s="366"/>
      <c r="I422" s="366"/>
      <c r="J422" s="366"/>
      <c r="K422" s="366"/>
      <c r="L422" s="366"/>
      <c r="M422" s="366"/>
      <c r="N422" s="366"/>
      <c r="O422" s="366"/>
      <c r="P422" s="366"/>
    </row>
    <row r="423" spans="1:16" x14ac:dyDescent="0.25">
      <c r="A423" s="226"/>
      <c r="B423" s="226"/>
      <c r="C423" s="367"/>
      <c r="D423" s="368"/>
      <c r="E423" s="375"/>
      <c r="F423" s="375"/>
      <c r="G423" s="375"/>
      <c r="H423" s="375"/>
      <c r="I423" s="375"/>
      <c r="J423" s="375"/>
      <c r="K423" s="375"/>
      <c r="L423" s="375"/>
      <c r="M423" s="375"/>
      <c r="N423" s="375"/>
      <c r="O423" s="375"/>
      <c r="P423" s="375"/>
    </row>
    <row r="424" spans="1:16" x14ac:dyDescent="0.25">
      <c r="A424" s="226"/>
      <c r="B424" s="226"/>
      <c r="C424" s="270" t="s">
        <v>207</v>
      </c>
      <c r="D424" s="270"/>
      <c r="E424" s="270"/>
      <c r="F424" s="270"/>
      <c r="G424" s="270"/>
      <c r="H424" s="270"/>
      <c r="I424" s="270"/>
      <c r="J424" s="296"/>
      <c r="K424" s="296"/>
      <c r="L424" s="296"/>
      <c r="M424" s="296"/>
      <c r="N424" s="296"/>
      <c r="O424" s="296"/>
      <c r="P424" s="296"/>
    </row>
    <row r="425" spans="1:16" x14ac:dyDescent="0.25">
      <c r="A425" s="226"/>
      <c r="B425" s="226"/>
      <c r="C425" s="375"/>
      <c r="D425" s="375"/>
      <c r="E425" s="375"/>
      <c r="F425" s="375"/>
      <c r="G425" s="375"/>
      <c r="H425" s="375"/>
      <c r="I425" s="375"/>
      <c r="J425" s="375"/>
      <c r="K425" s="375"/>
      <c r="L425" s="375"/>
      <c r="M425" s="375"/>
      <c r="N425" s="375"/>
      <c r="O425" s="375"/>
      <c r="P425" s="375"/>
    </row>
    <row r="426" spans="1:16" x14ac:dyDescent="0.25">
      <c r="A426" s="226"/>
      <c r="B426" s="226"/>
      <c r="C426" s="367" t="s">
        <v>331</v>
      </c>
      <c r="D426" s="368" t="s">
        <v>332</v>
      </c>
      <c r="E426" s="375"/>
      <c r="F426" s="375"/>
      <c r="G426" s="375"/>
      <c r="H426" s="375"/>
      <c r="I426" s="375"/>
      <c r="J426" s="375"/>
      <c r="K426" s="375"/>
      <c r="L426" s="375"/>
      <c r="M426" s="375"/>
      <c r="N426" s="375"/>
      <c r="O426" s="375"/>
      <c r="P426" s="375"/>
    </row>
    <row r="427" spans="1:16" x14ac:dyDescent="0.25">
      <c r="A427" s="226"/>
      <c r="B427" s="226"/>
      <c r="C427" s="367"/>
      <c r="D427" s="368"/>
      <c r="E427" s="375"/>
      <c r="F427" s="375"/>
      <c r="G427" s="375"/>
      <c r="H427" s="375"/>
      <c r="I427" s="375"/>
      <c r="J427" s="375"/>
      <c r="K427" s="375"/>
      <c r="L427" s="375"/>
      <c r="M427" s="375"/>
      <c r="N427" s="375"/>
      <c r="O427" s="375"/>
      <c r="P427" s="375"/>
    </row>
    <row r="428" spans="1:16" x14ac:dyDescent="0.25">
      <c r="A428" s="226"/>
      <c r="B428" s="226"/>
      <c r="C428" s="270" t="s">
        <v>207</v>
      </c>
      <c r="D428" s="270"/>
      <c r="E428" s="270"/>
      <c r="F428" s="270"/>
      <c r="G428" s="270"/>
      <c r="H428" s="270"/>
      <c r="I428" s="270"/>
      <c r="J428" s="296"/>
      <c r="K428" s="296"/>
      <c r="L428" s="296"/>
      <c r="M428" s="296"/>
      <c r="N428" s="296"/>
      <c r="O428" s="296"/>
      <c r="P428" s="296"/>
    </row>
    <row r="429" spans="1:16" x14ac:dyDescent="0.25">
      <c r="A429" s="226"/>
      <c r="B429" s="226"/>
      <c r="C429" s="375"/>
      <c r="D429" s="375"/>
      <c r="E429" s="375"/>
      <c r="F429" s="375"/>
      <c r="G429" s="375"/>
      <c r="H429" s="375"/>
      <c r="I429" s="375"/>
      <c r="J429" s="375"/>
      <c r="K429" s="375"/>
      <c r="L429" s="375"/>
      <c r="M429" s="375"/>
      <c r="N429" s="375"/>
      <c r="O429" s="375"/>
      <c r="P429" s="375"/>
    </row>
    <row r="430" spans="1:16" x14ac:dyDescent="0.25">
      <c r="A430" s="226"/>
      <c r="B430" s="226"/>
      <c r="C430" s="367" t="s">
        <v>333</v>
      </c>
      <c r="D430" s="368" t="s">
        <v>334</v>
      </c>
      <c r="E430" s="375"/>
      <c r="F430" s="375"/>
      <c r="G430" s="375"/>
      <c r="H430" s="375"/>
      <c r="I430" s="375"/>
      <c r="J430" s="375"/>
      <c r="K430" s="375"/>
      <c r="L430" s="375"/>
      <c r="M430" s="375"/>
      <c r="N430" s="375"/>
      <c r="O430" s="375"/>
      <c r="P430" s="375"/>
    </row>
    <row r="431" spans="1:16" x14ac:dyDescent="0.25">
      <c r="A431" s="226"/>
      <c r="B431" s="226"/>
      <c r="C431" s="367"/>
      <c r="D431" s="368"/>
      <c r="E431" s="375"/>
      <c r="F431" s="375"/>
      <c r="G431" s="375"/>
      <c r="H431" s="375"/>
      <c r="I431" s="375"/>
      <c r="J431" s="375"/>
      <c r="K431" s="375"/>
      <c r="L431" s="375"/>
      <c r="M431" s="375"/>
      <c r="N431" s="375"/>
      <c r="O431" s="375"/>
      <c r="P431" s="375"/>
    </row>
    <row r="432" spans="1:16" x14ac:dyDescent="0.25">
      <c r="A432" s="226"/>
      <c r="B432" s="226"/>
      <c r="C432" s="270" t="s">
        <v>207</v>
      </c>
      <c r="D432" s="270"/>
      <c r="E432" s="270"/>
      <c r="F432" s="270"/>
      <c r="G432" s="270"/>
      <c r="H432" s="270"/>
      <c r="I432" s="270"/>
      <c r="J432" s="296"/>
      <c r="K432" s="296"/>
      <c r="L432" s="296"/>
      <c r="M432" s="296"/>
      <c r="N432" s="296"/>
      <c r="O432" s="296"/>
      <c r="P432" s="296"/>
    </row>
    <row r="433" spans="1:16" x14ac:dyDescent="0.25">
      <c r="A433" s="226"/>
      <c r="B433" s="226"/>
      <c r="C433" s="375"/>
      <c r="D433" s="375"/>
      <c r="E433" s="375"/>
      <c r="F433" s="375"/>
      <c r="G433" s="375"/>
      <c r="H433" s="375"/>
      <c r="I433" s="375"/>
      <c r="J433" s="375"/>
      <c r="K433" s="375"/>
      <c r="L433" s="375"/>
      <c r="M433" s="375"/>
      <c r="N433" s="375"/>
      <c r="O433" s="375"/>
      <c r="P433" s="375"/>
    </row>
    <row r="434" spans="1:16" x14ac:dyDescent="0.25">
      <c r="A434" s="226"/>
      <c r="B434" s="226"/>
      <c r="C434" s="367" t="s">
        <v>335</v>
      </c>
      <c r="D434" s="368" t="s">
        <v>336</v>
      </c>
      <c r="E434" s="375"/>
      <c r="F434" s="375"/>
      <c r="G434" s="375"/>
      <c r="H434" s="375"/>
      <c r="I434" s="375"/>
      <c r="J434" s="375"/>
      <c r="K434" s="375"/>
      <c r="L434" s="375"/>
      <c r="M434" s="375"/>
      <c r="N434" s="375"/>
      <c r="O434" s="375"/>
      <c r="P434" s="375"/>
    </row>
    <row r="435" spans="1:16" x14ac:dyDescent="0.25">
      <c r="A435" s="226"/>
      <c r="B435" s="226"/>
      <c r="C435" s="367"/>
      <c r="D435" s="368"/>
      <c r="E435" s="375"/>
      <c r="F435" s="375"/>
      <c r="G435" s="375"/>
      <c r="H435" s="375"/>
      <c r="I435" s="375"/>
      <c r="J435" s="375"/>
      <c r="K435" s="375"/>
      <c r="L435" s="375"/>
      <c r="M435" s="375"/>
      <c r="N435" s="375"/>
      <c r="O435" s="375"/>
      <c r="P435" s="375"/>
    </row>
    <row r="436" spans="1:16" x14ac:dyDescent="0.25">
      <c r="A436" s="226"/>
      <c r="B436" s="226"/>
      <c r="C436" s="270" t="s">
        <v>198</v>
      </c>
      <c r="D436" s="270"/>
      <c r="E436" s="270"/>
      <c r="F436" s="270"/>
      <c r="G436" s="270"/>
      <c r="H436" s="270"/>
      <c r="I436" s="270"/>
      <c r="J436" s="296"/>
      <c r="K436" s="296"/>
      <c r="L436" s="296"/>
      <c r="M436" s="296"/>
      <c r="N436" s="296"/>
      <c r="O436" s="296"/>
      <c r="P436" s="296"/>
    </row>
    <row r="437" spans="1:16" x14ac:dyDescent="0.25">
      <c r="A437" s="226"/>
      <c r="B437" s="226"/>
      <c r="C437" s="375"/>
      <c r="D437" s="375"/>
      <c r="E437" s="375"/>
      <c r="F437" s="375"/>
      <c r="G437" s="375"/>
      <c r="H437" s="375"/>
      <c r="I437" s="375"/>
      <c r="J437" s="375"/>
      <c r="K437" s="375"/>
      <c r="L437" s="375"/>
      <c r="M437" s="375"/>
      <c r="N437" s="375"/>
      <c r="O437" s="375"/>
      <c r="P437" s="375"/>
    </row>
    <row r="438" spans="1:16" x14ac:dyDescent="0.25">
      <c r="A438" s="226"/>
      <c r="B438" s="226"/>
      <c r="C438" s="367" t="s">
        <v>337</v>
      </c>
      <c r="D438" s="368" t="s">
        <v>338</v>
      </c>
      <c r="E438" s="375"/>
      <c r="F438" s="375"/>
      <c r="G438" s="375"/>
      <c r="H438" s="375"/>
      <c r="I438" s="375"/>
      <c r="J438" s="375"/>
      <c r="K438" s="375"/>
      <c r="L438" s="375"/>
      <c r="M438" s="375"/>
      <c r="N438" s="375"/>
      <c r="O438" s="375"/>
      <c r="P438" s="375"/>
    </row>
    <row r="439" spans="1:16" x14ac:dyDescent="0.25">
      <c r="A439" s="226"/>
      <c r="B439" s="226"/>
      <c r="C439" s="367"/>
      <c r="D439" s="368"/>
      <c r="E439" s="375"/>
      <c r="F439" s="375"/>
      <c r="G439" s="375"/>
      <c r="H439" s="375"/>
      <c r="I439" s="375"/>
      <c r="J439" s="375"/>
      <c r="K439" s="375"/>
      <c r="L439" s="375"/>
      <c r="M439" s="375"/>
      <c r="N439" s="375"/>
      <c r="O439" s="375"/>
      <c r="P439" s="375"/>
    </row>
    <row r="440" spans="1:16" x14ac:dyDescent="0.25">
      <c r="A440" s="226"/>
      <c r="B440" s="226"/>
      <c r="C440" s="270" t="s">
        <v>207</v>
      </c>
      <c r="D440" s="270"/>
      <c r="E440" s="270"/>
      <c r="F440" s="270"/>
      <c r="G440" s="270"/>
      <c r="H440" s="270"/>
      <c r="I440" s="270"/>
      <c r="J440" s="296"/>
      <c r="K440" s="296"/>
      <c r="L440" s="296"/>
      <c r="M440" s="296"/>
      <c r="N440" s="296"/>
      <c r="O440" s="296"/>
      <c r="P440" s="296"/>
    </row>
    <row r="441" spans="1:16" x14ac:dyDescent="0.25">
      <c r="A441" s="226"/>
      <c r="B441" s="226"/>
      <c r="C441" s="366"/>
      <c r="D441" s="366"/>
      <c r="E441" s="366"/>
      <c r="F441" s="366"/>
      <c r="G441" s="366"/>
      <c r="H441" s="366"/>
      <c r="I441" s="366"/>
      <c r="J441" s="366"/>
      <c r="K441" s="366"/>
      <c r="L441" s="366"/>
      <c r="M441" s="366"/>
      <c r="N441" s="366"/>
      <c r="O441" s="366"/>
      <c r="P441" s="366"/>
    </row>
    <row r="442" spans="1:16" x14ac:dyDescent="0.25">
      <c r="A442" s="226"/>
      <c r="B442" s="226"/>
      <c r="C442" s="367" t="s">
        <v>339</v>
      </c>
      <c r="D442" s="368" t="s">
        <v>340</v>
      </c>
      <c r="E442" s="375"/>
      <c r="F442" s="375"/>
      <c r="G442" s="375"/>
      <c r="H442" s="375"/>
      <c r="I442" s="375"/>
      <c r="J442" s="375"/>
      <c r="K442" s="375"/>
      <c r="L442" s="375"/>
      <c r="M442" s="375"/>
      <c r="N442" s="375"/>
      <c r="O442" s="375"/>
      <c r="P442" s="375"/>
    </row>
    <row r="443" spans="1:16" x14ac:dyDescent="0.25">
      <c r="A443" s="226"/>
      <c r="B443" s="226"/>
      <c r="C443" s="367"/>
      <c r="D443" s="368"/>
      <c r="E443" s="375"/>
      <c r="F443" s="375"/>
      <c r="G443" s="375"/>
      <c r="H443" s="375"/>
      <c r="I443" s="375"/>
      <c r="J443" s="375"/>
      <c r="K443" s="375"/>
      <c r="L443" s="375"/>
      <c r="M443" s="375"/>
      <c r="N443" s="375"/>
      <c r="O443" s="375"/>
      <c r="P443" s="375"/>
    </row>
    <row r="444" spans="1:16" x14ac:dyDescent="0.25">
      <c r="A444" s="226"/>
      <c r="B444" s="226"/>
      <c r="C444" s="270" t="s">
        <v>198</v>
      </c>
      <c r="D444" s="270"/>
      <c r="E444" s="270"/>
      <c r="F444" s="270"/>
      <c r="G444" s="270"/>
      <c r="H444" s="270"/>
      <c r="I444" s="270"/>
      <c r="J444" s="296"/>
      <c r="K444" s="296"/>
      <c r="L444" s="296"/>
      <c r="M444" s="296"/>
      <c r="N444" s="296"/>
      <c r="O444" s="296"/>
      <c r="P444" s="296"/>
    </row>
    <row r="445" spans="1:16" x14ac:dyDescent="0.25">
      <c r="A445" s="226"/>
      <c r="B445" s="226"/>
      <c r="C445" s="375"/>
      <c r="D445" s="375"/>
      <c r="E445" s="375"/>
      <c r="F445" s="375"/>
      <c r="G445" s="375"/>
      <c r="H445" s="375"/>
      <c r="I445" s="375"/>
      <c r="J445" s="375"/>
      <c r="K445" s="375"/>
      <c r="L445" s="375"/>
      <c r="M445" s="375"/>
      <c r="N445" s="375"/>
      <c r="O445" s="375"/>
      <c r="P445" s="375"/>
    </row>
    <row r="446" spans="1:16" x14ac:dyDescent="0.25">
      <c r="A446" s="226"/>
      <c r="B446" s="226"/>
      <c r="C446" s="367" t="s">
        <v>341</v>
      </c>
      <c r="D446" s="368" t="s">
        <v>342</v>
      </c>
      <c r="E446" s="366"/>
      <c r="F446" s="366"/>
      <c r="G446" s="366"/>
      <c r="H446" s="366"/>
      <c r="I446" s="366"/>
      <c r="J446" s="366"/>
      <c r="K446" s="366"/>
      <c r="L446" s="366"/>
      <c r="M446" s="366"/>
      <c r="N446" s="366"/>
      <c r="O446" s="366"/>
      <c r="P446" s="366"/>
    </row>
    <row r="447" spans="1:16" x14ac:dyDescent="0.25">
      <c r="A447" s="226"/>
      <c r="B447" s="226"/>
      <c r="C447" s="367"/>
      <c r="D447" s="368"/>
      <c r="E447" s="366"/>
      <c r="F447" s="366"/>
      <c r="G447" s="366"/>
      <c r="H447" s="366"/>
      <c r="I447" s="366"/>
      <c r="J447" s="366"/>
      <c r="K447" s="366"/>
      <c r="L447" s="366"/>
      <c r="M447" s="366"/>
      <c r="N447" s="366"/>
      <c r="O447" s="366"/>
      <c r="P447" s="366"/>
    </row>
    <row r="448" spans="1:16" x14ac:dyDescent="0.25">
      <c r="A448" s="226"/>
      <c r="B448" s="226"/>
      <c r="C448" s="270" t="s">
        <v>343</v>
      </c>
      <c r="D448" s="270"/>
      <c r="E448" s="270"/>
      <c r="F448" s="270"/>
      <c r="G448" s="270"/>
      <c r="H448" s="270"/>
      <c r="I448" s="270"/>
      <c r="J448" s="270"/>
      <c r="K448" s="270"/>
      <c r="L448" s="270"/>
      <c r="M448" s="270"/>
      <c r="N448" s="270"/>
      <c r="O448" s="270"/>
      <c r="P448" s="270"/>
    </row>
    <row r="449" spans="1:16" x14ac:dyDescent="0.25">
      <c r="A449" s="226"/>
      <c r="B449" s="226"/>
      <c r="C449" s="375"/>
      <c r="D449" s="375"/>
      <c r="E449" s="375"/>
      <c r="F449" s="375"/>
      <c r="G449" s="375"/>
      <c r="H449" s="375"/>
      <c r="I449" s="375"/>
      <c r="J449" s="375"/>
      <c r="K449" s="375"/>
      <c r="L449" s="375"/>
      <c r="M449" s="375"/>
      <c r="N449" s="375"/>
      <c r="O449" s="375"/>
      <c r="P449" s="375"/>
    </row>
    <row r="450" spans="1:16" x14ac:dyDescent="0.25">
      <c r="A450" s="226"/>
      <c r="B450" s="226"/>
      <c r="C450" s="367" t="s">
        <v>344</v>
      </c>
      <c r="D450" s="368" t="s">
        <v>345</v>
      </c>
      <c r="E450" s="375"/>
      <c r="F450" s="375"/>
      <c r="G450" s="375"/>
      <c r="H450" s="375"/>
      <c r="I450" s="375"/>
      <c r="J450" s="375"/>
      <c r="K450" s="375"/>
      <c r="L450" s="375"/>
      <c r="M450" s="375"/>
      <c r="N450" s="375"/>
      <c r="O450" s="375"/>
      <c r="P450" s="375"/>
    </row>
    <row r="451" spans="1:16" x14ac:dyDescent="0.25">
      <c r="A451" s="226"/>
      <c r="B451" s="226"/>
      <c r="C451" s="366"/>
      <c r="D451" s="367"/>
      <c r="E451" s="368"/>
      <c r="F451" s="366"/>
      <c r="G451" s="366"/>
      <c r="H451" s="366"/>
      <c r="I451" s="366"/>
      <c r="J451" s="366"/>
      <c r="K451" s="366"/>
      <c r="L451" s="366"/>
      <c r="M451" s="366"/>
      <c r="N451" s="366"/>
      <c r="O451" s="366"/>
      <c r="P451" s="366"/>
    </row>
    <row r="452" spans="1:16" x14ac:dyDescent="0.25">
      <c r="A452" s="226"/>
      <c r="B452" s="226"/>
      <c r="C452" s="270" t="s">
        <v>346</v>
      </c>
      <c r="D452" s="270"/>
      <c r="E452" s="270"/>
      <c r="F452" s="270"/>
      <c r="G452" s="270"/>
      <c r="H452" s="270"/>
      <c r="I452" s="270"/>
      <c r="J452" s="270"/>
      <c r="K452" s="270"/>
      <c r="L452" s="270"/>
      <c r="M452" s="270"/>
      <c r="N452" s="270"/>
      <c r="O452" s="270"/>
      <c r="P452" s="270"/>
    </row>
  </sheetData>
  <mergeCells count="281">
    <mergeCell ref="C440:I440"/>
    <mergeCell ref="C444:I444"/>
    <mergeCell ref="C448:P448"/>
    <mergeCell ref="C452:P452"/>
    <mergeCell ref="C416:H416"/>
    <mergeCell ref="C420:I420"/>
    <mergeCell ref="C424:I424"/>
    <mergeCell ref="C428:I428"/>
    <mergeCell ref="C432:I432"/>
    <mergeCell ref="C436:I436"/>
    <mergeCell ref="E374:K374"/>
    <mergeCell ref="L374:N374"/>
    <mergeCell ref="C377:P378"/>
    <mergeCell ref="A379:P379"/>
    <mergeCell ref="C383:P383"/>
    <mergeCell ref="C395:P395"/>
    <mergeCell ref="E235:H235"/>
    <mergeCell ref="I235:K235"/>
    <mergeCell ref="L235:N235"/>
    <mergeCell ref="E236:H236"/>
    <mergeCell ref="I236:K236"/>
    <mergeCell ref="L236:N236"/>
    <mergeCell ref="C218:J218"/>
    <mergeCell ref="K218:M218"/>
    <mergeCell ref="N218:P218"/>
    <mergeCell ref="C223:P223"/>
    <mergeCell ref="C224:P224"/>
    <mergeCell ref="E233:H233"/>
    <mergeCell ref="I233:K233"/>
    <mergeCell ref="L233:N233"/>
    <mergeCell ref="N215:P215"/>
    <mergeCell ref="C216:J216"/>
    <mergeCell ref="K216:M216"/>
    <mergeCell ref="N216:P216"/>
    <mergeCell ref="C217:J217"/>
    <mergeCell ref="K217:M217"/>
    <mergeCell ref="N217:P217"/>
    <mergeCell ref="L203:N203"/>
    <mergeCell ref="E204:K204"/>
    <mergeCell ref="L204:N204"/>
    <mergeCell ref="E205:K205"/>
    <mergeCell ref="L205:N205"/>
    <mergeCell ref="E206:K206"/>
    <mergeCell ref="L206:N206"/>
    <mergeCell ref="D188:L188"/>
    <mergeCell ref="M188:O188"/>
    <mergeCell ref="D189:L189"/>
    <mergeCell ref="M189:O189"/>
    <mergeCell ref="D190:L190"/>
    <mergeCell ref="M190:O190"/>
    <mergeCell ref="M174:O174"/>
    <mergeCell ref="C181:P181"/>
    <mergeCell ref="D186:L186"/>
    <mergeCell ref="M186:O186"/>
    <mergeCell ref="D187:L187"/>
    <mergeCell ref="M187:O187"/>
    <mergeCell ref="D147:L147"/>
    <mergeCell ref="M147:O147"/>
    <mergeCell ref="C159:P161"/>
    <mergeCell ref="C166:P166"/>
    <mergeCell ref="C170:P170"/>
    <mergeCell ref="D172:L172"/>
    <mergeCell ref="M172:O172"/>
    <mergeCell ref="D144:L144"/>
    <mergeCell ref="M144:O144"/>
    <mergeCell ref="D145:L145"/>
    <mergeCell ref="M145:O145"/>
    <mergeCell ref="D146:L146"/>
    <mergeCell ref="M146:O146"/>
    <mergeCell ref="I134:K134"/>
    <mergeCell ref="L134:N134"/>
    <mergeCell ref="D140:L140"/>
    <mergeCell ref="M140:O140"/>
    <mergeCell ref="D141:L141"/>
    <mergeCell ref="M141:O141"/>
    <mergeCell ref="C127:P129"/>
    <mergeCell ref="E131:H131"/>
    <mergeCell ref="I131:K131"/>
    <mergeCell ref="L131:N131"/>
    <mergeCell ref="E132:H132"/>
    <mergeCell ref="I132:K132"/>
    <mergeCell ref="L132:N132"/>
    <mergeCell ref="D111:I111"/>
    <mergeCell ref="J111:L111"/>
    <mergeCell ref="M111:O111"/>
    <mergeCell ref="D113:P113"/>
    <mergeCell ref="C117:P117"/>
    <mergeCell ref="C121:P121"/>
    <mergeCell ref="D109:I109"/>
    <mergeCell ref="J109:L109"/>
    <mergeCell ref="M109:O109"/>
    <mergeCell ref="D110:I110"/>
    <mergeCell ref="J110:L110"/>
    <mergeCell ref="M110:O110"/>
    <mergeCell ref="D107:I107"/>
    <mergeCell ref="J107:L107"/>
    <mergeCell ref="M107:O107"/>
    <mergeCell ref="D108:I108"/>
    <mergeCell ref="J108:L108"/>
    <mergeCell ref="M108:O108"/>
    <mergeCell ref="D105:I105"/>
    <mergeCell ref="J105:L105"/>
    <mergeCell ref="M105:O105"/>
    <mergeCell ref="D106:I106"/>
    <mergeCell ref="J106:L106"/>
    <mergeCell ref="M106:O106"/>
    <mergeCell ref="J102:L102"/>
    <mergeCell ref="M102:O102"/>
    <mergeCell ref="D103:I103"/>
    <mergeCell ref="J103:L103"/>
    <mergeCell ref="M103:O103"/>
    <mergeCell ref="D104:I104"/>
    <mergeCell ref="J104:L104"/>
    <mergeCell ref="M104:O104"/>
    <mergeCell ref="C90:H90"/>
    <mergeCell ref="I90:K90"/>
    <mergeCell ref="L90:N90"/>
    <mergeCell ref="C91:H91"/>
    <mergeCell ref="I91:K91"/>
    <mergeCell ref="L91:N91"/>
    <mergeCell ref="J57:L57"/>
    <mergeCell ref="M57:O57"/>
    <mergeCell ref="C63:P63"/>
    <mergeCell ref="C68:P68"/>
    <mergeCell ref="C71:P71"/>
    <mergeCell ref="C74:P74"/>
    <mergeCell ref="C54:I54"/>
    <mergeCell ref="J54:L54"/>
    <mergeCell ref="M54:O54"/>
    <mergeCell ref="C55:I55"/>
    <mergeCell ref="J55:L55"/>
    <mergeCell ref="M55:O55"/>
    <mergeCell ref="F40:J40"/>
    <mergeCell ref="K40:M40"/>
    <mergeCell ref="C47:P47"/>
    <mergeCell ref="C53:I53"/>
    <mergeCell ref="J53:L53"/>
    <mergeCell ref="M53:O53"/>
    <mergeCell ref="C399:P399"/>
    <mergeCell ref="C404:P404"/>
    <mergeCell ref="C408:P408"/>
    <mergeCell ref="C412:I412"/>
    <mergeCell ref="E371:K371"/>
    <mergeCell ref="L371:N371"/>
    <mergeCell ref="C388:P388"/>
    <mergeCell ref="E372:K372"/>
    <mergeCell ref="L372:N372"/>
    <mergeCell ref="E373:K373"/>
    <mergeCell ref="L373:N373"/>
    <mergeCell ref="E369:K369"/>
    <mergeCell ref="L369:N369"/>
    <mergeCell ref="E370:K370"/>
    <mergeCell ref="L370:N370"/>
    <mergeCell ref="E362:K362"/>
    <mergeCell ref="L362:N362"/>
    <mergeCell ref="E363:K363"/>
    <mergeCell ref="L363:N363"/>
    <mergeCell ref="E364:K364"/>
    <mergeCell ref="L364:N364"/>
    <mergeCell ref="E359:K359"/>
    <mergeCell ref="L359:N359"/>
    <mergeCell ref="E360:K360"/>
    <mergeCell ref="L360:N360"/>
    <mergeCell ref="E361:K361"/>
    <mergeCell ref="L361:N361"/>
    <mergeCell ref="B346:P348"/>
    <mergeCell ref="E357:K357"/>
    <mergeCell ref="L357:N357"/>
    <mergeCell ref="E358:K358"/>
    <mergeCell ref="L358:N358"/>
    <mergeCell ref="E252:H252"/>
    <mergeCell ref="I252:K252"/>
    <mergeCell ref="L252:N252"/>
    <mergeCell ref="C260:P260"/>
    <mergeCell ref="B262:P263"/>
    <mergeCell ref="A343:P343"/>
    <mergeCell ref="E249:H250"/>
    <mergeCell ref="I249:K250"/>
    <mergeCell ref="L249:N250"/>
    <mergeCell ref="E251:H251"/>
    <mergeCell ref="I251:K251"/>
    <mergeCell ref="L251:N251"/>
    <mergeCell ref="E246:H246"/>
    <mergeCell ref="I246:K246"/>
    <mergeCell ref="L246:N246"/>
    <mergeCell ref="E247:H248"/>
    <mergeCell ref="I247:K248"/>
    <mergeCell ref="L247:N248"/>
    <mergeCell ref="E244:H244"/>
    <mergeCell ref="I244:K244"/>
    <mergeCell ref="L244:N244"/>
    <mergeCell ref="E245:H245"/>
    <mergeCell ref="I245:K245"/>
    <mergeCell ref="L245:N245"/>
    <mergeCell ref="E242:H242"/>
    <mergeCell ref="I242:K242"/>
    <mergeCell ref="L242:N242"/>
    <mergeCell ref="E243:H243"/>
    <mergeCell ref="I243:K243"/>
    <mergeCell ref="L243:N243"/>
    <mergeCell ref="C239:P239"/>
    <mergeCell ref="E241:H241"/>
    <mergeCell ref="I241:K241"/>
    <mergeCell ref="L241:N241"/>
    <mergeCell ref="E234:H234"/>
    <mergeCell ref="I234:K234"/>
    <mergeCell ref="L234:N234"/>
    <mergeCell ref="C215:J215"/>
    <mergeCell ref="K215:M215"/>
    <mergeCell ref="E202:K202"/>
    <mergeCell ref="L202:N202"/>
    <mergeCell ref="E203:K203"/>
    <mergeCell ref="C197:P199"/>
    <mergeCell ref="D183:L183"/>
    <mergeCell ref="M183:O183"/>
    <mergeCell ref="D184:L184"/>
    <mergeCell ref="M184:O184"/>
    <mergeCell ref="D185:L185"/>
    <mergeCell ref="M185:O185"/>
    <mergeCell ref="D173:L173"/>
    <mergeCell ref="M173:O173"/>
    <mergeCell ref="D174:L174"/>
    <mergeCell ref="C152:P154"/>
    <mergeCell ref="D142:L142"/>
    <mergeCell ref="M142:O142"/>
    <mergeCell ref="D143:L143"/>
    <mergeCell ref="M143:O143"/>
    <mergeCell ref="E133:H133"/>
    <mergeCell ref="I133:K133"/>
    <mergeCell ref="L133:N133"/>
    <mergeCell ref="E134:H134"/>
    <mergeCell ref="D101:I101"/>
    <mergeCell ref="J101:L101"/>
    <mergeCell ref="M101:O101"/>
    <mergeCell ref="D102:I102"/>
    <mergeCell ref="C94:P94"/>
    <mergeCell ref="C92:H92"/>
    <mergeCell ref="I92:K92"/>
    <mergeCell ref="L92:N92"/>
    <mergeCell ref="C89:H89"/>
    <mergeCell ref="I89:K89"/>
    <mergeCell ref="L89:N89"/>
    <mergeCell ref="C78:P80"/>
    <mergeCell ref="C67:P67"/>
    <mergeCell ref="C56:I56"/>
    <mergeCell ref="J56:L56"/>
    <mergeCell ref="M56:O56"/>
    <mergeCell ref="C57:I57"/>
    <mergeCell ref="F37:J37"/>
    <mergeCell ref="K37:M37"/>
    <mergeCell ref="F38:J38"/>
    <mergeCell ref="K38:M38"/>
    <mergeCell ref="F39:J39"/>
    <mergeCell ref="K39:M39"/>
    <mergeCell ref="F29:J29"/>
    <mergeCell ref="K29:M29"/>
    <mergeCell ref="F30:J30"/>
    <mergeCell ref="K30:M30"/>
    <mergeCell ref="C35:P35"/>
    <mergeCell ref="F27:J27"/>
    <mergeCell ref="K27:M27"/>
    <mergeCell ref="F28:J28"/>
    <mergeCell ref="K28:M28"/>
    <mergeCell ref="C25:P25"/>
    <mergeCell ref="D19:I19"/>
    <mergeCell ref="J19:L19"/>
    <mergeCell ref="M19:O19"/>
    <mergeCell ref="D20:I20"/>
    <mergeCell ref="J20:L20"/>
    <mergeCell ref="M20:O20"/>
    <mergeCell ref="D17:I17"/>
    <mergeCell ref="J17:L17"/>
    <mergeCell ref="M17:O17"/>
    <mergeCell ref="D18:I18"/>
    <mergeCell ref="J18:L18"/>
    <mergeCell ref="M18:O18"/>
    <mergeCell ref="A1:P1"/>
    <mergeCell ref="A2:P2"/>
    <mergeCell ref="A3:P3"/>
    <mergeCell ref="A4:P4"/>
    <mergeCell ref="A7:P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9"/>
  <sheetViews>
    <sheetView showGridLines="0" workbookViewId="0">
      <selection activeCell="IY23" sqref="IY23"/>
    </sheetView>
  </sheetViews>
  <sheetFormatPr baseColWidth="10" defaultColWidth="0" defaultRowHeight="15" x14ac:dyDescent="0.25"/>
  <cols>
    <col min="1" max="1" width="2.140625" customWidth="1"/>
    <col min="2" max="2" width="3" customWidth="1"/>
    <col min="3" max="3" width="23" customWidth="1"/>
    <col min="4" max="4" width="27.5703125" customWidth="1"/>
    <col min="5" max="9" width="21" customWidth="1"/>
    <col min="10" max="10" width="3" customWidth="1"/>
    <col min="11" max="11" width="2.5703125" customWidth="1"/>
    <col min="12" max="18" width="0" hidden="1" customWidth="1"/>
    <col min="257" max="257" width="2.140625" customWidth="1"/>
    <col min="258" max="258" width="3" customWidth="1"/>
    <col min="259" max="259" width="23" customWidth="1"/>
    <col min="260" max="260" width="27.5703125" customWidth="1"/>
    <col min="261" max="265" width="21" customWidth="1"/>
    <col min="266" max="266" width="3" customWidth="1"/>
    <col min="267" max="267" width="2.5703125" customWidth="1"/>
    <col min="268" max="274" width="0" hidden="1" customWidth="1"/>
    <col min="513" max="513" width="2.140625" customWidth="1"/>
    <col min="514" max="514" width="3" customWidth="1"/>
    <col min="515" max="515" width="23" customWidth="1"/>
    <col min="516" max="516" width="27.5703125" customWidth="1"/>
    <col min="517" max="521" width="21" customWidth="1"/>
    <col min="522" max="522" width="3" customWidth="1"/>
    <col min="523" max="523" width="2.5703125" customWidth="1"/>
    <col min="524" max="530" width="0" hidden="1" customWidth="1"/>
    <col min="769" max="769" width="2.140625" customWidth="1"/>
    <col min="770" max="770" width="3" customWidth="1"/>
    <col min="771" max="771" width="23" customWidth="1"/>
    <col min="772" max="772" width="27.5703125" customWidth="1"/>
    <col min="773" max="777" width="21" customWidth="1"/>
    <col min="778" max="778" width="3" customWidth="1"/>
    <col min="779" max="779" width="2.5703125" customWidth="1"/>
    <col min="780" max="786" width="0" hidden="1" customWidth="1"/>
    <col min="1025" max="1025" width="2.140625" customWidth="1"/>
    <col min="1026" max="1026" width="3" customWidth="1"/>
    <col min="1027" max="1027" width="23" customWidth="1"/>
    <col min="1028" max="1028" width="27.5703125" customWidth="1"/>
    <col min="1029" max="1033" width="21" customWidth="1"/>
    <col min="1034" max="1034" width="3" customWidth="1"/>
    <col min="1035" max="1035" width="2.5703125" customWidth="1"/>
    <col min="1036" max="1042" width="0" hidden="1" customWidth="1"/>
    <col min="1281" max="1281" width="2.140625" customWidth="1"/>
    <col min="1282" max="1282" width="3" customWidth="1"/>
    <col min="1283" max="1283" width="23" customWidth="1"/>
    <col min="1284" max="1284" width="27.5703125" customWidth="1"/>
    <col min="1285" max="1289" width="21" customWidth="1"/>
    <col min="1290" max="1290" width="3" customWidth="1"/>
    <col min="1291" max="1291" width="2.5703125" customWidth="1"/>
    <col min="1292" max="1298" width="0" hidden="1" customWidth="1"/>
    <col min="1537" max="1537" width="2.140625" customWidth="1"/>
    <col min="1538" max="1538" width="3" customWidth="1"/>
    <col min="1539" max="1539" width="23" customWidth="1"/>
    <col min="1540" max="1540" width="27.5703125" customWidth="1"/>
    <col min="1541" max="1545" width="21" customWidth="1"/>
    <col min="1546" max="1546" width="3" customWidth="1"/>
    <col min="1547" max="1547" width="2.5703125" customWidth="1"/>
    <col min="1548" max="1554" width="0" hidden="1" customWidth="1"/>
    <col min="1793" max="1793" width="2.140625" customWidth="1"/>
    <col min="1794" max="1794" width="3" customWidth="1"/>
    <col min="1795" max="1795" width="23" customWidth="1"/>
    <col min="1796" max="1796" width="27.5703125" customWidth="1"/>
    <col min="1797" max="1801" width="21" customWidth="1"/>
    <col min="1802" max="1802" width="3" customWidth="1"/>
    <col min="1803" max="1803" width="2.5703125" customWidth="1"/>
    <col min="1804" max="1810" width="0" hidden="1" customWidth="1"/>
    <col min="2049" max="2049" width="2.140625" customWidth="1"/>
    <col min="2050" max="2050" width="3" customWidth="1"/>
    <col min="2051" max="2051" width="23" customWidth="1"/>
    <col min="2052" max="2052" width="27.5703125" customWidth="1"/>
    <col min="2053" max="2057" width="21" customWidth="1"/>
    <col min="2058" max="2058" width="3" customWidth="1"/>
    <col min="2059" max="2059" width="2.5703125" customWidth="1"/>
    <col min="2060" max="2066" width="0" hidden="1" customWidth="1"/>
    <col min="2305" max="2305" width="2.140625" customWidth="1"/>
    <col min="2306" max="2306" width="3" customWidth="1"/>
    <col min="2307" max="2307" width="23" customWidth="1"/>
    <col min="2308" max="2308" width="27.5703125" customWidth="1"/>
    <col min="2309" max="2313" width="21" customWidth="1"/>
    <col min="2314" max="2314" width="3" customWidth="1"/>
    <col min="2315" max="2315" width="2.5703125" customWidth="1"/>
    <col min="2316" max="2322" width="0" hidden="1" customWidth="1"/>
    <col min="2561" max="2561" width="2.140625" customWidth="1"/>
    <col min="2562" max="2562" width="3" customWidth="1"/>
    <col min="2563" max="2563" width="23" customWidth="1"/>
    <col min="2564" max="2564" width="27.5703125" customWidth="1"/>
    <col min="2565" max="2569" width="21" customWidth="1"/>
    <col min="2570" max="2570" width="3" customWidth="1"/>
    <col min="2571" max="2571" width="2.5703125" customWidth="1"/>
    <col min="2572" max="2578" width="0" hidden="1" customWidth="1"/>
    <col min="2817" max="2817" width="2.140625" customWidth="1"/>
    <col min="2818" max="2818" width="3" customWidth="1"/>
    <col min="2819" max="2819" width="23" customWidth="1"/>
    <col min="2820" max="2820" width="27.5703125" customWidth="1"/>
    <col min="2821" max="2825" width="21" customWidth="1"/>
    <col min="2826" max="2826" width="3" customWidth="1"/>
    <col min="2827" max="2827" width="2.5703125" customWidth="1"/>
    <col min="2828" max="2834" width="0" hidden="1" customWidth="1"/>
    <col min="3073" max="3073" width="2.140625" customWidth="1"/>
    <col min="3074" max="3074" width="3" customWidth="1"/>
    <col min="3075" max="3075" width="23" customWidth="1"/>
    <col min="3076" max="3076" width="27.5703125" customWidth="1"/>
    <col min="3077" max="3081" width="21" customWidth="1"/>
    <col min="3082" max="3082" width="3" customWidth="1"/>
    <col min="3083" max="3083" width="2.5703125" customWidth="1"/>
    <col min="3084" max="3090" width="0" hidden="1" customWidth="1"/>
    <col min="3329" max="3329" width="2.140625" customWidth="1"/>
    <col min="3330" max="3330" width="3" customWidth="1"/>
    <col min="3331" max="3331" width="23" customWidth="1"/>
    <col min="3332" max="3332" width="27.5703125" customWidth="1"/>
    <col min="3333" max="3337" width="21" customWidth="1"/>
    <col min="3338" max="3338" width="3" customWidth="1"/>
    <col min="3339" max="3339" width="2.5703125" customWidth="1"/>
    <col min="3340" max="3346" width="0" hidden="1" customWidth="1"/>
    <col min="3585" max="3585" width="2.140625" customWidth="1"/>
    <col min="3586" max="3586" width="3" customWidth="1"/>
    <col min="3587" max="3587" width="23" customWidth="1"/>
    <col min="3588" max="3588" width="27.5703125" customWidth="1"/>
    <col min="3589" max="3593" width="21" customWidth="1"/>
    <col min="3594" max="3594" width="3" customWidth="1"/>
    <col min="3595" max="3595" width="2.5703125" customWidth="1"/>
    <col min="3596" max="3602" width="0" hidden="1" customWidth="1"/>
    <col min="3841" max="3841" width="2.140625" customWidth="1"/>
    <col min="3842" max="3842" width="3" customWidth="1"/>
    <col min="3843" max="3843" width="23" customWidth="1"/>
    <col min="3844" max="3844" width="27.5703125" customWidth="1"/>
    <col min="3845" max="3849" width="21" customWidth="1"/>
    <col min="3850" max="3850" width="3" customWidth="1"/>
    <col min="3851" max="3851" width="2.5703125" customWidth="1"/>
    <col min="3852" max="3858" width="0" hidden="1" customWidth="1"/>
    <col min="4097" max="4097" width="2.140625" customWidth="1"/>
    <col min="4098" max="4098" width="3" customWidth="1"/>
    <col min="4099" max="4099" width="23" customWidth="1"/>
    <col min="4100" max="4100" width="27.5703125" customWidth="1"/>
    <col min="4101" max="4105" width="21" customWidth="1"/>
    <col min="4106" max="4106" width="3" customWidth="1"/>
    <col min="4107" max="4107" width="2.5703125" customWidth="1"/>
    <col min="4108" max="4114" width="0" hidden="1" customWidth="1"/>
    <col min="4353" max="4353" width="2.140625" customWidth="1"/>
    <col min="4354" max="4354" width="3" customWidth="1"/>
    <col min="4355" max="4355" width="23" customWidth="1"/>
    <col min="4356" max="4356" width="27.5703125" customWidth="1"/>
    <col min="4357" max="4361" width="21" customWidth="1"/>
    <col min="4362" max="4362" width="3" customWidth="1"/>
    <col min="4363" max="4363" width="2.5703125" customWidth="1"/>
    <col min="4364" max="4370" width="0" hidden="1" customWidth="1"/>
    <col min="4609" max="4609" width="2.140625" customWidth="1"/>
    <col min="4610" max="4610" width="3" customWidth="1"/>
    <col min="4611" max="4611" width="23" customWidth="1"/>
    <col min="4612" max="4612" width="27.5703125" customWidth="1"/>
    <col min="4613" max="4617" width="21" customWidth="1"/>
    <col min="4618" max="4618" width="3" customWidth="1"/>
    <col min="4619" max="4619" width="2.5703125" customWidth="1"/>
    <col min="4620" max="4626" width="0" hidden="1" customWidth="1"/>
    <col min="4865" max="4865" width="2.140625" customWidth="1"/>
    <col min="4866" max="4866" width="3" customWidth="1"/>
    <col min="4867" max="4867" width="23" customWidth="1"/>
    <col min="4868" max="4868" width="27.5703125" customWidth="1"/>
    <col min="4869" max="4873" width="21" customWidth="1"/>
    <col min="4874" max="4874" width="3" customWidth="1"/>
    <col min="4875" max="4875" width="2.5703125" customWidth="1"/>
    <col min="4876" max="4882" width="0" hidden="1" customWidth="1"/>
    <col min="5121" max="5121" width="2.140625" customWidth="1"/>
    <col min="5122" max="5122" width="3" customWidth="1"/>
    <col min="5123" max="5123" width="23" customWidth="1"/>
    <col min="5124" max="5124" width="27.5703125" customWidth="1"/>
    <col min="5125" max="5129" width="21" customWidth="1"/>
    <col min="5130" max="5130" width="3" customWidth="1"/>
    <col min="5131" max="5131" width="2.5703125" customWidth="1"/>
    <col min="5132" max="5138" width="0" hidden="1" customWidth="1"/>
    <col min="5377" max="5377" width="2.140625" customWidth="1"/>
    <col min="5378" max="5378" width="3" customWidth="1"/>
    <col min="5379" max="5379" width="23" customWidth="1"/>
    <col min="5380" max="5380" width="27.5703125" customWidth="1"/>
    <col min="5381" max="5385" width="21" customWidth="1"/>
    <col min="5386" max="5386" width="3" customWidth="1"/>
    <col min="5387" max="5387" width="2.5703125" customWidth="1"/>
    <col min="5388" max="5394" width="0" hidden="1" customWidth="1"/>
    <col min="5633" max="5633" width="2.140625" customWidth="1"/>
    <col min="5634" max="5634" width="3" customWidth="1"/>
    <col min="5635" max="5635" width="23" customWidth="1"/>
    <col min="5636" max="5636" width="27.5703125" customWidth="1"/>
    <col min="5637" max="5641" width="21" customWidth="1"/>
    <col min="5642" max="5642" width="3" customWidth="1"/>
    <col min="5643" max="5643" width="2.5703125" customWidth="1"/>
    <col min="5644" max="5650" width="0" hidden="1" customWidth="1"/>
    <col min="5889" max="5889" width="2.140625" customWidth="1"/>
    <col min="5890" max="5890" width="3" customWidth="1"/>
    <col min="5891" max="5891" width="23" customWidth="1"/>
    <col min="5892" max="5892" width="27.5703125" customWidth="1"/>
    <col min="5893" max="5897" width="21" customWidth="1"/>
    <col min="5898" max="5898" width="3" customWidth="1"/>
    <col min="5899" max="5899" width="2.5703125" customWidth="1"/>
    <col min="5900" max="5906" width="0" hidden="1" customWidth="1"/>
    <col min="6145" max="6145" width="2.140625" customWidth="1"/>
    <col min="6146" max="6146" width="3" customWidth="1"/>
    <col min="6147" max="6147" width="23" customWidth="1"/>
    <col min="6148" max="6148" width="27.5703125" customWidth="1"/>
    <col min="6149" max="6153" width="21" customWidth="1"/>
    <col min="6154" max="6154" width="3" customWidth="1"/>
    <col min="6155" max="6155" width="2.5703125" customWidth="1"/>
    <col min="6156" max="6162" width="0" hidden="1" customWidth="1"/>
    <col min="6401" max="6401" width="2.140625" customWidth="1"/>
    <col min="6402" max="6402" width="3" customWidth="1"/>
    <col min="6403" max="6403" width="23" customWidth="1"/>
    <col min="6404" max="6404" width="27.5703125" customWidth="1"/>
    <col min="6405" max="6409" width="21" customWidth="1"/>
    <col min="6410" max="6410" width="3" customWidth="1"/>
    <col min="6411" max="6411" width="2.5703125" customWidth="1"/>
    <col min="6412" max="6418" width="0" hidden="1" customWidth="1"/>
    <col min="6657" max="6657" width="2.140625" customWidth="1"/>
    <col min="6658" max="6658" width="3" customWidth="1"/>
    <col min="6659" max="6659" width="23" customWidth="1"/>
    <col min="6660" max="6660" width="27.5703125" customWidth="1"/>
    <col min="6661" max="6665" width="21" customWidth="1"/>
    <col min="6666" max="6666" width="3" customWidth="1"/>
    <col min="6667" max="6667" width="2.5703125" customWidth="1"/>
    <col min="6668" max="6674" width="0" hidden="1" customWidth="1"/>
    <col min="6913" max="6913" width="2.140625" customWidth="1"/>
    <col min="6914" max="6914" width="3" customWidth="1"/>
    <col min="6915" max="6915" width="23" customWidth="1"/>
    <col min="6916" max="6916" width="27.5703125" customWidth="1"/>
    <col min="6917" max="6921" width="21" customWidth="1"/>
    <col min="6922" max="6922" width="3" customWidth="1"/>
    <col min="6923" max="6923" width="2.5703125" customWidth="1"/>
    <col min="6924" max="6930" width="0" hidden="1" customWidth="1"/>
    <col min="7169" max="7169" width="2.140625" customWidth="1"/>
    <col min="7170" max="7170" width="3" customWidth="1"/>
    <col min="7171" max="7171" width="23" customWidth="1"/>
    <col min="7172" max="7172" width="27.5703125" customWidth="1"/>
    <col min="7173" max="7177" width="21" customWidth="1"/>
    <col min="7178" max="7178" width="3" customWidth="1"/>
    <col min="7179" max="7179" width="2.5703125" customWidth="1"/>
    <col min="7180" max="7186" width="0" hidden="1" customWidth="1"/>
    <col min="7425" max="7425" width="2.140625" customWidth="1"/>
    <col min="7426" max="7426" width="3" customWidth="1"/>
    <col min="7427" max="7427" width="23" customWidth="1"/>
    <col min="7428" max="7428" width="27.5703125" customWidth="1"/>
    <col min="7429" max="7433" width="21" customWidth="1"/>
    <col min="7434" max="7434" width="3" customWidth="1"/>
    <col min="7435" max="7435" width="2.5703125" customWidth="1"/>
    <col min="7436" max="7442" width="0" hidden="1" customWidth="1"/>
    <col min="7681" max="7681" width="2.140625" customWidth="1"/>
    <col min="7682" max="7682" width="3" customWidth="1"/>
    <col min="7683" max="7683" width="23" customWidth="1"/>
    <col min="7684" max="7684" width="27.5703125" customWidth="1"/>
    <col min="7685" max="7689" width="21" customWidth="1"/>
    <col min="7690" max="7690" width="3" customWidth="1"/>
    <col min="7691" max="7691" width="2.5703125" customWidth="1"/>
    <col min="7692" max="7698" width="0" hidden="1" customWidth="1"/>
    <col min="7937" max="7937" width="2.140625" customWidth="1"/>
    <col min="7938" max="7938" width="3" customWidth="1"/>
    <col min="7939" max="7939" width="23" customWidth="1"/>
    <col min="7940" max="7940" width="27.5703125" customWidth="1"/>
    <col min="7941" max="7945" width="21" customWidth="1"/>
    <col min="7946" max="7946" width="3" customWidth="1"/>
    <col min="7947" max="7947" width="2.5703125" customWidth="1"/>
    <col min="7948" max="7954" width="0" hidden="1" customWidth="1"/>
    <col min="8193" max="8193" width="2.140625" customWidth="1"/>
    <col min="8194" max="8194" width="3" customWidth="1"/>
    <col min="8195" max="8195" width="23" customWidth="1"/>
    <col min="8196" max="8196" width="27.5703125" customWidth="1"/>
    <col min="8197" max="8201" width="21" customWidth="1"/>
    <col min="8202" max="8202" width="3" customWidth="1"/>
    <col min="8203" max="8203" width="2.5703125" customWidth="1"/>
    <col min="8204" max="8210" width="0" hidden="1" customWidth="1"/>
    <col min="8449" max="8449" width="2.140625" customWidth="1"/>
    <col min="8450" max="8450" width="3" customWidth="1"/>
    <col min="8451" max="8451" width="23" customWidth="1"/>
    <col min="8452" max="8452" width="27.5703125" customWidth="1"/>
    <col min="8453" max="8457" width="21" customWidth="1"/>
    <col min="8458" max="8458" width="3" customWidth="1"/>
    <col min="8459" max="8459" width="2.5703125" customWidth="1"/>
    <col min="8460" max="8466" width="0" hidden="1" customWidth="1"/>
    <col min="8705" max="8705" width="2.140625" customWidth="1"/>
    <col min="8706" max="8706" width="3" customWidth="1"/>
    <col min="8707" max="8707" width="23" customWidth="1"/>
    <col min="8708" max="8708" width="27.5703125" customWidth="1"/>
    <col min="8709" max="8713" width="21" customWidth="1"/>
    <col min="8714" max="8714" width="3" customWidth="1"/>
    <col min="8715" max="8715" width="2.5703125" customWidth="1"/>
    <col min="8716" max="8722" width="0" hidden="1" customWidth="1"/>
    <col min="8961" max="8961" width="2.140625" customWidth="1"/>
    <col min="8962" max="8962" width="3" customWidth="1"/>
    <col min="8963" max="8963" width="23" customWidth="1"/>
    <col min="8964" max="8964" width="27.5703125" customWidth="1"/>
    <col min="8965" max="8969" width="21" customWidth="1"/>
    <col min="8970" max="8970" width="3" customWidth="1"/>
    <col min="8971" max="8971" width="2.5703125" customWidth="1"/>
    <col min="8972" max="8978" width="0" hidden="1" customWidth="1"/>
    <col min="9217" max="9217" width="2.140625" customWidth="1"/>
    <col min="9218" max="9218" width="3" customWidth="1"/>
    <col min="9219" max="9219" width="23" customWidth="1"/>
    <col min="9220" max="9220" width="27.5703125" customWidth="1"/>
    <col min="9221" max="9225" width="21" customWidth="1"/>
    <col min="9226" max="9226" width="3" customWidth="1"/>
    <col min="9227" max="9227" width="2.5703125" customWidth="1"/>
    <col min="9228" max="9234" width="0" hidden="1" customWidth="1"/>
    <col min="9473" max="9473" width="2.140625" customWidth="1"/>
    <col min="9474" max="9474" width="3" customWidth="1"/>
    <col min="9475" max="9475" width="23" customWidth="1"/>
    <col min="9476" max="9476" width="27.5703125" customWidth="1"/>
    <col min="9477" max="9481" width="21" customWidth="1"/>
    <col min="9482" max="9482" width="3" customWidth="1"/>
    <col min="9483" max="9483" width="2.5703125" customWidth="1"/>
    <col min="9484" max="9490" width="0" hidden="1" customWidth="1"/>
    <col min="9729" max="9729" width="2.140625" customWidth="1"/>
    <col min="9730" max="9730" width="3" customWidth="1"/>
    <col min="9731" max="9731" width="23" customWidth="1"/>
    <col min="9732" max="9732" width="27.5703125" customWidth="1"/>
    <col min="9733" max="9737" width="21" customWidth="1"/>
    <col min="9738" max="9738" width="3" customWidth="1"/>
    <col min="9739" max="9739" width="2.5703125" customWidth="1"/>
    <col min="9740" max="9746" width="0" hidden="1" customWidth="1"/>
    <col min="9985" max="9985" width="2.140625" customWidth="1"/>
    <col min="9986" max="9986" width="3" customWidth="1"/>
    <col min="9987" max="9987" width="23" customWidth="1"/>
    <col min="9988" max="9988" width="27.5703125" customWidth="1"/>
    <col min="9989" max="9993" width="21" customWidth="1"/>
    <col min="9994" max="9994" width="3" customWidth="1"/>
    <col min="9995" max="9995" width="2.5703125" customWidth="1"/>
    <col min="9996" max="10002" width="0" hidden="1" customWidth="1"/>
    <col min="10241" max="10241" width="2.140625" customWidth="1"/>
    <col min="10242" max="10242" width="3" customWidth="1"/>
    <col min="10243" max="10243" width="23" customWidth="1"/>
    <col min="10244" max="10244" width="27.5703125" customWidth="1"/>
    <col min="10245" max="10249" width="21" customWidth="1"/>
    <col min="10250" max="10250" width="3" customWidth="1"/>
    <col min="10251" max="10251" width="2.5703125" customWidth="1"/>
    <col min="10252" max="10258" width="0" hidden="1" customWidth="1"/>
    <col min="10497" max="10497" width="2.140625" customWidth="1"/>
    <col min="10498" max="10498" width="3" customWidth="1"/>
    <col min="10499" max="10499" width="23" customWidth="1"/>
    <col min="10500" max="10500" width="27.5703125" customWidth="1"/>
    <col min="10501" max="10505" width="21" customWidth="1"/>
    <col min="10506" max="10506" width="3" customWidth="1"/>
    <col min="10507" max="10507" width="2.5703125" customWidth="1"/>
    <col min="10508" max="10514" width="0" hidden="1" customWidth="1"/>
    <col min="10753" max="10753" width="2.140625" customWidth="1"/>
    <col min="10754" max="10754" width="3" customWidth="1"/>
    <col min="10755" max="10755" width="23" customWidth="1"/>
    <col min="10756" max="10756" width="27.5703125" customWidth="1"/>
    <col min="10757" max="10761" width="21" customWidth="1"/>
    <col min="10762" max="10762" width="3" customWidth="1"/>
    <col min="10763" max="10763" width="2.5703125" customWidth="1"/>
    <col min="10764" max="10770" width="0" hidden="1" customWidth="1"/>
    <col min="11009" max="11009" width="2.140625" customWidth="1"/>
    <col min="11010" max="11010" width="3" customWidth="1"/>
    <col min="11011" max="11011" width="23" customWidth="1"/>
    <col min="11012" max="11012" width="27.5703125" customWidth="1"/>
    <col min="11013" max="11017" width="21" customWidth="1"/>
    <col min="11018" max="11018" width="3" customWidth="1"/>
    <col min="11019" max="11019" width="2.5703125" customWidth="1"/>
    <col min="11020" max="11026" width="0" hidden="1" customWidth="1"/>
    <col min="11265" max="11265" width="2.140625" customWidth="1"/>
    <col min="11266" max="11266" width="3" customWidth="1"/>
    <col min="11267" max="11267" width="23" customWidth="1"/>
    <col min="11268" max="11268" width="27.5703125" customWidth="1"/>
    <col min="11269" max="11273" width="21" customWidth="1"/>
    <col min="11274" max="11274" width="3" customWidth="1"/>
    <col min="11275" max="11275" width="2.5703125" customWidth="1"/>
    <col min="11276" max="11282" width="0" hidden="1" customWidth="1"/>
    <col min="11521" max="11521" width="2.140625" customWidth="1"/>
    <col min="11522" max="11522" width="3" customWidth="1"/>
    <col min="11523" max="11523" width="23" customWidth="1"/>
    <col min="11524" max="11524" width="27.5703125" customWidth="1"/>
    <col min="11525" max="11529" width="21" customWidth="1"/>
    <col min="11530" max="11530" width="3" customWidth="1"/>
    <col min="11531" max="11531" width="2.5703125" customWidth="1"/>
    <col min="11532" max="11538" width="0" hidden="1" customWidth="1"/>
    <col min="11777" max="11777" width="2.140625" customWidth="1"/>
    <col min="11778" max="11778" width="3" customWidth="1"/>
    <col min="11779" max="11779" width="23" customWidth="1"/>
    <col min="11780" max="11780" width="27.5703125" customWidth="1"/>
    <col min="11781" max="11785" width="21" customWidth="1"/>
    <col min="11786" max="11786" width="3" customWidth="1"/>
    <col min="11787" max="11787" width="2.5703125" customWidth="1"/>
    <col min="11788" max="11794" width="0" hidden="1" customWidth="1"/>
    <col min="12033" max="12033" width="2.140625" customWidth="1"/>
    <col min="12034" max="12034" width="3" customWidth="1"/>
    <col min="12035" max="12035" width="23" customWidth="1"/>
    <col min="12036" max="12036" width="27.5703125" customWidth="1"/>
    <col min="12037" max="12041" width="21" customWidth="1"/>
    <col min="12042" max="12042" width="3" customWidth="1"/>
    <col min="12043" max="12043" width="2.5703125" customWidth="1"/>
    <col min="12044" max="12050" width="0" hidden="1" customWidth="1"/>
    <col min="12289" max="12289" width="2.140625" customWidth="1"/>
    <col min="12290" max="12290" width="3" customWidth="1"/>
    <col min="12291" max="12291" width="23" customWidth="1"/>
    <col min="12292" max="12292" width="27.5703125" customWidth="1"/>
    <col min="12293" max="12297" width="21" customWidth="1"/>
    <col min="12298" max="12298" width="3" customWidth="1"/>
    <col min="12299" max="12299" width="2.5703125" customWidth="1"/>
    <col min="12300" max="12306" width="0" hidden="1" customWidth="1"/>
    <col min="12545" max="12545" width="2.140625" customWidth="1"/>
    <col min="12546" max="12546" width="3" customWidth="1"/>
    <col min="12547" max="12547" width="23" customWidth="1"/>
    <col min="12548" max="12548" width="27.5703125" customWidth="1"/>
    <col min="12549" max="12553" width="21" customWidth="1"/>
    <col min="12554" max="12554" width="3" customWidth="1"/>
    <col min="12555" max="12555" width="2.5703125" customWidth="1"/>
    <col min="12556" max="12562" width="0" hidden="1" customWidth="1"/>
    <col min="12801" max="12801" width="2.140625" customWidth="1"/>
    <col min="12802" max="12802" width="3" customWidth="1"/>
    <col min="12803" max="12803" width="23" customWidth="1"/>
    <col min="12804" max="12804" width="27.5703125" customWidth="1"/>
    <col min="12805" max="12809" width="21" customWidth="1"/>
    <col min="12810" max="12810" width="3" customWidth="1"/>
    <col min="12811" max="12811" width="2.5703125" customWidth="1"/>
    <col min="12812" max="12818" width="0" hidden="1" customWidth="1"/>
    <col min="13057" max="13057" width="2.140625" customWidth="1"/>
    <col min="13058" max="13058" width="3" customWidth="1"/>
    <col min="13059" max="13059" width="23" customWidth="1"/>
    <col min="13060" max="13060" width="27.5703125" customWidth="1"/>
    <col min="13061" max="13065" width="21" customWidth="1"/>
    <col min="13066" max="13066" width="3" customWidth="1"/>
    <col min="13067" max="13067" width="2.5703125" customWidth="1"/>
    <col min="13068" max="13074" width="0" hidden="1" customWidth="1"/>
    <col min="13313" max="13313" width="2.140625" customWidth="1"/>
    <col min="13314" max="13314" width="3" customWidth="1"/>
    <col min="13315" max="13315" width="23" customWidth="1"/>
    <col min="13316" max="13316" width="27.5703125" customWidth="1"/>
    <col min="13317" max="13321" width="21" customWidth="1"/>
    <col min="13322" max="13322" width="3" customWidth="1"/>
    <col min="13323" max="13323" width="2.5703125" customWidth="1"/>
    <col min="13324" max="13330" width="0" hidden="1" customWidth="1"/>
    <col min="13569" max="13569" width="2.140625" customWidth="1"/>
    <col min="13570" max="13570" width="3" customWidth="1"/>
    <col min="13571" max="13571" width="23" customWidth="1"/>
    <col min="13572" max="13572" width="27.5703125" customWidth="1"/>
    <col min="13573" max="13577" width="21" customWidth="1"/>
    <col min="13578" max="13578" width="3" customWidth="1"/>
    <col min="13579" max="13579" width="2.5703125" customWidth="1"/>
    <col min="13580" max="13586" width="0" hidden="1" customWidth="1"/>
    <col min="13825" max="13825" width="2.140625" customWidth="1"/>
    <col min="13826" max="13826" width="3" customWidth="1"/>
    <col min="13827" max="13827" width="23" customWidth="1"/>
    <col min="13828" max="13828" width="27.5703125" customWidth="1"/>
    <col min="13829" max="13833" width="21" customWidth="1"/>
    <col min="13834" max="13834" width="3" customWidth="1"/>
    <col min="13835" max="13835" width="2.5703125" customWidth="1"/>
    <col min="13836" max="13842" width="0" hidden="1" customWidth="1"/>
    <col min="14081" max="14081" width="2.140625" customWidth="1"/>
    <col min="14082" max="14082" width="3" customWidth="1"/>
    <col min="14083" max="14083" width="23" customWidth="1"/>
    <col min="14084" max="14084" width="27.5703125" customWidth="1"/>
    <col min="14085" max="14089" width="21" customWidth="1"/>
    <col min="14090" max="14090" width="3" customWidth="1"/>
    <col min="14091" max="14091" width="2.5703125" customWidth="1"/>
    <col min="14092" max="14098" width="0" hidden="1" customWidth="1"/>
    <col min="14337" max="14337" width="2.140625" customWidth="1"/>
    <col min="14338" max="14338" width="3" customWidth="1"/>
    <col min="14339" max="14339" width="23" customWidth="1"/>
    <col min="14340" max="14340" width="27.5703125" customWidth="1"/>
    <col min="14341" max="14345" width="21" customWidth="1"/>
    <col min="14346" max="14346" width="3" customWidth="1"/>
    <col min="14347" max="14347" width="2.5703125" customWidth="1"/>
    <col min="14348" max="14354" width="0" hidden="1" customWidth="1"/>
    <col min="14593" max="14593" width="2.140625" customWidth="1"/>
    <col min="14594" max="14594" width="3" customWidth="1"/>
    <col min="14595" max="14595" width="23" customWidth="1"/>
    <col min="14596" max="14596" width="27.5703125" customWidth="1"/>
    <col min="14597" max="14601" width="21" customWidth="1"/>
    <col min="14602" max="14602" width="3" customWidth="1"/>
    <col min="14603" max="14603" width="2.5703125" customWidth="1"/>
    <col min="14604" max="14610" width="0" hidden="1" customWidth="1"/>
    <col min="14849" max="14849" width="2.140625" customWidth="1"/>
    <col min="14850" max="14850" width="3" customWidth="1"/>
    <col min="14851" max="14851" width="23" customWidth="1"/>
    <col min="14852" max="14852" width="27.5703125" customWidth="1"/>
    <col min="14853" max="14857" width="21" customWidth="1"/>
    <col min="14858" max="14858" width="3" customWidth="1"/>
    <col min="14859" max="14859" width="2.5703125" customWidth="1"/>
    <col min="14860" max="14866" width="0" hidden="1" customWidth="1"/>
    <col min="15105" max="15105" width="2.140625" customWidth="1"/>
    <col min="15106" max="15106" width="3" customWidth="1"/>
    <col min="15107" max="15107" width="23" customWidth="1"/>
    <col min="15108" max="15108" width="27.5703125" customWidth="1"/>
    <col min="15109" max="15113" width="21" customWidth="1"/>
    <col min="15114" max="15114" width="3" customWidth="1"/>
    <col min="15115" max="15115" width="2.5703125" customWidth="1"/>
    <col min="15116" max="15122" width="0" hidden="1" customWidth="1"/>
    <col min="15361" max="15361" width="2.140625" customWidth="1"/>
    <col min="15362" max="15362" width="3" customWidth="1"/>
    <col min="15363" max="15363" width="23" customWidth="1"/>
    <col min="15364" max="15364" width="27.5703125" customWidth="1"/>
    <col min="15365" max="15369" width="21" customWidth="1"/>
    <col min="15370" max="15370" width="3" customWidth="1"/>
    <col min="15371" max="15371" width="2.5703125" customWidth="1"/>
    <col min="15372" max="15378" width="0" hidden="1" customWidth="1"/>
    <col min="15617" max="15617" width="2.140625" customWidth="1"/>
    <col min="15618" max="15618" width="3" customWidth="1"/>
    <col min="15619" max="15619" width="23" customWidth="1"/>
    <col min="15620" max="15620" width="27.5703125" customWidth="1"/>
    <col min="15621" max="15625" width="21" customWidth="1"/>
    <col min="15626" max="15626" width="3" customWidth="1"/>
    <col min="15627" max="15627" width="2.5703125" customWidth="1"/>
    <col min="15628" max="15634" width="0" hidden="1" customWidth="1"/>
    <col min="15873" max="15873" width="2.140625" customWidth="1"/>
    <col min="15874" max="15874" width="3" customWidth="1"/>
    <col min="15875" max="15875" width="23" customWidth="1"/>
    <col min="15876" max="15876" width="27.5703125" customWidth="1"/>
    <col min="15877" max="15881" width="21" customWidth="1"/>
    <col min="15882" max="15882" width="3" customWidth="1"/>
    <col min="15883" max="15883" width="2.5703125" customWidth="1"/>
    <col min="15884" max="15890" width="0" hidden="1" customWidth="1"/>
    <col min="16129" max="16129" width="2.140625" customWidth="1"/>
    <col min="16130" max="16130" width="3" customWidth="1"/>
    <col min="16131" max="16131" width="23" customWidth="1"/>
    <col min="16132" max="16132" width="27.5703125" customWidth="1"/>
    <col min="16133" max="16137" width="21" customWidth="1"/>
    <col min="16138" max="16138" width="3" customWidth="1"/>
    <col min="16139" max="16139" width="2.5703125" customWidth="1"/>
    <col min="16140" max="16146" width="0" hidden="1" customWidth="1"/>
  </cols>
  <sheetData>
    <row r="1" spans="2:14" ht="8.25" customHeight="1" x14ac:dyDescent="0.25">
      <c r="B1" s="107"/>
      <c r="C1" s="108"/>
      <c r="D1" s="428"/>
      <c r="E1" s="428"/>
      <c r="F1" s="428"/>
      <c r="G1" s="429"/>
      <c r="H1" s="429"/>
      <c r="I1" s="429"/>
      <c r="J1" s="430"/>
      <c r="K1" s="429"/>
      <c r="L1" s="429"/>
      <c r="M1" s="107"/>
      <c r="N1" s="107"/>
    </row>
    <row r="2" spans="2:14" ht="9" customHeight="1" x14ac:dyDescent="0.25">
      <c r="B2" s="107"/>
      <c r="C2" s="108"/>
      <c r="D2" s="107"/>
      <c r="E2" s="107"/>
      <c r="F2" s="107"/>
      <c r="G2" s="107"/>
      <c r="H2" s="107"/>
      <c r="I2" s="107"/>
      <c r="J2" s="107"/>
      <c r="K2" s="107"/>
      <c r="L2" s="107"/>
      <c r="M2" s="107"/>
      <c r="N2" s="107"/>
    </row>
    <row r="3" spans="2:14" x14ac:dyDescent="0.25">
      <c r="B3" s="107"/>
      <c r="C3" s="109"/>
      <c r="D3" s="110" t="s">
        <v>0</v>
      </c>
      <c r="E3" s="110"/>
      <c r="F3" s="110"/>
      <c r="G3" s="110"/>
      <c r="H3" s="110"/>
      <c r="I3" s="109"/>
      <c r="J3" s="109"/>
      <c r="K3" s="431"/>
      <c r="L3" s="431"/>
      <c r="M3" s="107"/>
      <c r="N3" s="107"/>
    </row>
    <row r="4" spans="2:14" x14ac:dyDescent="0.25">
      <c r="B4" s="107"/>
      <c r="C4" s="109"/>
      <c r="D4" s="110" t="s">
        <v>1</v>
      </c>
      <c r="E4" s="110"/>
      <c r="F4" s="110"/>
      <c r="G4" s="110"/>
      <c r="H4" s="110"/>
      <c r="I4" s="109"/>
      <c r="J4" s="109"/>
      <c r="K4" s="431"/>
      <c r="L4" s="431"/>
      <c r="M4" s="107"/>
      <c r="N4" s="107"/>
    </row>
    <row r="5" spans="2:14" x14ac:dyDescent="0.25">
      <c r="B5" s="107"/>
      <c r="C5" s="109"/>
      <c r="D5" s="110" t="s">
        <v>358</v>
      </c>
      <c r="E5" s="110"/>
      <c r="F5" s="110"/>
      <c r="G5" s="110"/>
      <c r="H5" s="110"/>
      <c r="I5" s="109"/>
      <c r="J5" s="109"/>
      <c r="K5" s="431"/>
      <c r="L5" s="431"/>
      <c r="M5" s="107"/>
      <c r="N5" s="107"/>
    </row>
    <row r="6" spans="2:14" x14ac:dyDescent="0.25">
      <c r="B6" s="107"/>
      <c r="C6" s="109"/>
      <c r="D6" s="110" t="s">
        <v>123</v>
      </c>
      <c r="E6" s="110"/>
      <c r="F6" s="110"/>
      <c r="G6" s="110"/>
      <c r="H6" s="110"/>
      <c r="I6" s="109"/>
      <c r="J6" s="109"/>
      <c r="K6" s="431"/>
      <c r="L6" s="431"/>
      <c r="M6" s="107"/>
      <c r="N6" s="107"/>
    </row>
    <row r="7" spans="2:14" x14ac:dyDescent="0.25">
      <c r="B7" s="111"/>
      <c r="C7" s="112"/>
      <c r="D7" s="110" t="s">
        <v>4</v>
      </c>
      <c r="E7" s="110"/>
      <c r="F7" s="110"/>
      <c r="G7" s="110"/>
      <c r="H7" s="110"/>
      <c r="I7" s="432"/>
      <c r="J7" s="113"/>
      <c r="K7" s="113"/>
      <c r="L7" s="113"/>
      <c r="M7" s="113"/>
      <c r="N7" s="113"/>
    </row>
    <row r="8" spans="2:14" ht="9.75" customHeight="1" x14ac:dyDescent="0.25">
      <c r="B8" s="433"/>
      <c r="C8" s="433"/>
      <c r="D8" s="433"/>
      <c r="E8" s="433"/>
      <c r="F8" s="433"/>
      <c r="G8" s="433"/>
      <c r="H8" s="433"/>
      <c r="I8" s="433"/>
      <c r="J8" s="433"/>
      <c r="K8" s="107"/>
      <c r="L8" s="107"/>
      <c r="M8" s="107"/>
      <c r="N8" s="107"/>
    </row>
    <row r="9" spans="2:14" ht="8.25" customHeight="1" x14ac:dyDescent="0.25">
      <c r="B9" s="433"/>
      <c r="C9" s="433"/>
      <c r="D9" s="433"/>
      <c r="E9" s="433"/>
      <c r="F9" s="433"/>
      <c r="G9" s="433"/>
      <c r="H9" s="433"/>
      <c r="I9" s="433"/>
      <c r="J9" s="433"/>
      <c r="K9" s="107"/>
      <c r="L9" s="107"/>
      <c r="M9" s="107"/>
      <c r="N9" s="107"/>
    </row>
    <row r="10" spans="2:14" x14ac:dyDescent="0.25">
      <c r="B10" s="457"/>
      <c r="C10" s="458" t="s">
        <v>5</v>
      </c>
      <c r="D10" s="458"/>
      <c r="E10" s="459" t="s">
        <v>359</v>
      </c>
      <c r="F10" s="459" t="s">
        <v>360</v>
      </c>
      <c r="G10" s="460" t="s">
        <v>361</v>
      </c>
      <c r="H10" s="460" t="s">
        <v>362</v>
      </c>
      <c r="I10" s="460" t="s">
        <v>363</v>
      </c>
      <c r="J10" s="461"/>
      <c r="K10" s="434"/>
      <c r="L10" s="434"/>
      <c r="M10" s="434"/>
      <c r="N10" s="434"/>
    </row>
    <row r="11" spans="2:14" x14ac:dyDescent="0.25">
      <c r="B11" s="462"/>
      <c r="C11" s="463"/>
      <c r="D11" s="463"/>
      <c r="E11" s="464">
        <v>1</v>
      </c>
      <c r="F11" s="464">
        <v>2</v>
      </c>
      <c r="G11" s="465">
        <v>3</v>
      </c>
      <c r="H11" s="465" t="s">
        <v>364</v>
      </c>
      <c r="I11" s="465" t="s">
        <v>365</v>
      </c>
      <c r="J11" s="466"/>
      <c r="K11" s="434"/>
      <c r="L11" s="434"/>
      <c r="M11" s="434"/>
      <c r="N11" s="434"/>
    </row>
    <row r="12" spans="2:14" ht="6" customHeight="1" x14ac:dyDescent="0.25">
      <c r="B12" s="435"/>
      <c r="C12" s="433"/>
      <c r="D12" s="433"/>
      <c r="E12" s="433"/>
      <c r="F12" s="433"/>
      <c r="G12" s="433"/>
      <c r="H12" s="433"/>
      <c r="I12" s="433"/>
      <c r="J12" s="436"/>
      <c r="K12" s="107"/>
      <c r="L12" s="107"/>
      <c r="M12" s="107"/>
      <c r="N12" s="107"/>
    </row>
    <row r="13" spans="2:14" ht="10.5" customHeight="1" x14ac:dyDescent="0.25">
      <c r="B13" s="437"/>
      <c r="C13" s="438"/>
      <c r="D13" s="438"/>
      <c r="E13" s="438"/>
      <c r="F13" s="438"/>
      <c r="G13" s="438"/>
      <c r="H13" s="438"/>
      <c r="I13" s="438"/>
      <c r="J13" s="439"/>
      <c r="K13" s="431"/>
      <c r="L13" s="431"/>
      <c r="M13" s="107"/>
      <c r="N13" s="107"/>
    </row>
    <row r="14" spans="2:14" x14ac:dyDescent="0.25">
      <c r="B14" s="127"/>
      <c r="C14" s="440" t="s">
        <v>65</v>
      </c>
      <c r="D14" s="440"/>
      <c r="E14" s="441"/>
      <c r="F14" s="441"/>
      <c r="G14" s="441"/>
      <c r="H14" s="441"/>
      <c r="I14" s="441"/>
      <c r="J14" s="442"/>
      <c r="K14" s="431"/>
      <c r="L14" s="431"/>
      <c r="M14" s="107"/>
      <c r="N14" s="107"/>
    </row>
    <row r="15" spans="2:14" x14ac:dyDescent="0.25">
      <c r="B15" s="127"/>
      <c r="C15" s="148"/>
      <c r="D15" s="148"/>
      <c r="E15" s="441"/>
      <c r="F15" s="441"/>
      <c r="G15" s="441"/>
      <c r="H15" s="441"/>
      <c r="I15" s="441"/>
      <c r="J15" s="442"/>
      <c r="K15" s="431"/>
      <c r="L15" s="431"/>
      <c r="M15" s="107"/>
      <c r="N15" s="107"/>
    </row>
    <row r="16" spans="2:14" x14ac:dyDescent="0.25">
      <c r="B16" s="443"/>
      <c r="C16" s="444" t="s">
        <v>67</v>
      </c>
      <c r="D16" s="444"/>
      <c r="E16" s="445">
        <v>10403060.41</v>
      </c>
      <c r="F16" s="445">
        <v>671805979.42999995</v>
      </c>
      <c r="G16" s="445">
        <v>671761880.16999996</v>
      </c>
      <c r="H16" s="445">
        <v>10447159.670000017</v>
      </c>
      <c r="I16" s="445">
        <v>44099.26000001654</v>
      </c>
      <c r="J16" s="446"/>
      <c r="K16" s="431"/>
      <c r="L16" s="431"/>
      <c r="M16" s="107"/>
      <c r="N16" s="107"/>
    </row>
    <row r="17" spans="2:15" x14ac:dyDescent="0.25">
      <c r="B17" s="118"/>
      <c r="C17" s="108"/>
      <c r="D17" s="108"/>
      <c r="E17" s="447"/>
      <c r="F17" s="447"/>
      <c r="G17" s="447"/>
      <c r="H17" s="447"/>
      <c r="I17" s="447"/>
      <c r="J17" s="448"/>
      <c r="K17" s="431"/>
      <c r="L17" s="431"/>
      <c r="M17" s="107"/>
      <c r="N17" s="107"/>
      <c r="O17" s="107"/>
    </row>
    <row r="18" spans="2:15" x14ac:dyDescent="0.25">
      <c r="B18" s="118"/>
      <c r="C18" s="449" t="s">
        <v>69</v>
      </c>
      <c r="D18" s="449"/>
      <c r="E18" s="450">
        <v>10403060.41</v>
      </c>
      <c r="F18" s="450">
        <v>490044862.08999997</v>
      </c>
      <c r="G18" s="450">
        <v>490000762.82999998</v>
      </c>
      <c r="H18" s="451">
        <v>10447159.670000017</v>
      </c>
      <c r="I18" s="451">
        <v>44099.26000001654</v>
      </c>
      <c r="J18" s="448"/>
      <c r="K18" s="431"/>
      <c r="L18" s="431"/>
      <c r="M18" s="107"/>
      <c r="N18" s="107"/>
      <c r="O18" s="107"/>
    </row>
    <row r="19" spans="2:15" x14ac:dyDescent="0.25">
      <c r="B19" s="118"/>
      <c r="C19" s="449" t="s">
        <v>71</v>
      </c>
      <c r="D19" s="449"/>
      <c r="E19" s="450">
        <v>0</v>
      </c>
      <c r="F19" s="450">
        <v>181761117.34</v>
      </c>
      <c r="G19" s="450">
        <v>181761117.34</v>
      </c>
      <c r="H19" s="451">
        <v>0</v>
      </c>
      <c r="I19" s="451">
        <v>0</v>
      </c>
      <c r="J19" s="448"/>
      <c r="K19" s="431"/>
      <c r="L19" s="431"/>
      <c r="M19" s="107"/>
      <c r="N19" s="107"/>
      <c r="O19" s="107"/>
    </row>
    <row r="20" spans="2:15" x14ac:dyDescent="0.25">
      <c r="B20" s="118"/>
      <c r="C20" s="449" t="s">
        <v>73</v>
      </c>
      <c r="D20" s="449"/>
      <c r="E20" s="450">
        <v>0</v>
      </c>
      <c r="F20" s="450">
        <v>0</v>
      </c>
      <c r="G20" s="450">
        <v>0</v>
      </c>
      <c r="H20" s="451">
        <v>0</v>
      </c>
      <c r="I20" s="451">
        <v>0</v>
      </c>
      <c r="J20" s="448"/>
      <c r="K20" s="431"/>
      <c r="L20" s="431"/>
      <c r="M20" s="107"/>
      <c r="N20" s="107"/>
      <c r="O20" s="107"/>
    </row>
    <row r="21" spans="2:15" x14ac:dyDescent="0.25">
      <c r="B21" s="118"/>
      <c r="C21" s="449" t="s">
        <v>75</v>
      </c>
      <c r="D21" s="449"/>
      <c r="E21" s="450">
        <v>0</v>
      </c>
      <c r="F21" s="450">
        <v>0</v>
      </c>
      <c r="G21" s="450">
        <v>0</v>
      </c>
      <c r="H21" s="451">
        <v>0</v>
      </c>
      <c r="I21" s="451">
        <v>0</v>
      </c>
      <c r="J21" s="448"/>
      <c r="K21" s="431"/>
      <c r="L21" s="431"/>
      <c r="M21" s="107"/>
      <c r="N21" s="107"/>
      <c r="O21" s="107" t="s">
        <v>125</v>
      </c>
    </row>
    <row r="22" spans="2:15" x14ac:dyDescent="0.25">
      <c r="B22" s="118"/>
      <c r="C22" s="449" t="s">
        <v>77</v>
      </c>
      <c r="D22" s="449"/>
      <c r="E22" s="450">
        <v>0</v>
      </c>
      <c r="F22" s="450">
        <v>0</v>
      </c>
      <c r="G22" s="450">
        <v>0</v>
      </c>
      <c r="H22" s="451">
        <v>0</v>
      </c>
      <c r="I22" s="451">
        <v>0</v>
      </c>
      <c r="J22" s="448"/>
      <c r="K22" s="431"/>
      <c r="L22" s="431"/>
      <c r="M22" s="107"/>
      <c r="N22" s="107"/>
      <c r="O22" s="107"/>
    </row>
    <row r="23" spans="2:15" x14ac:dyDescent="0.25">
      <c r="B23" s="118"/>
      <c r="C23" s="449" t="s">
        <v>79</v>
      </c>
      <c r="D23" s="449"/>
      <c r="E23" s="450">
        <v>0</v>
      </c>
      <c r="F23" s="450">
        <v>0</v>
      </c>
      <c r="G23" s="450">
        <v>0</v>
      </c>
      <c r="H23" s="451">
        <v>0</v>
      </c>
      <c r="I23" s="451">
        <v>0</v>
      </c>
      <c r="J23" s="448"/>
      <c r="K23" s="431"/>
      <c r="L23" s="431"/>
      <c r="M23" s="107" t="s">
        <v>125</v>
      </c>
      <c r="N23" s="107"/>
      <c r="O23" s="107"/>
    </row>
    <row r="24" spans="2:15" x14ac:dyDescent="0.25">
      <c r="B24" s="118"/>
      <c r="C24" s="449" t="s">
        <v>81</v>
      </c>
      <c r="D24" s="449"/>
      <c r="E24" s="450">
        <v>0</v>
      </c>
      <c r="F24" s="450">
        <v>0</v>
      </c>
      <c r="G24" s="450">
        <v>0</v>
      </c>
      <c r="H24" s="451">
        <v>0</v>
      </c>
      <c r="I24" s="451">
        <v>0</v>
      </c>
      <c r="J24" s="448"/>
    </row>
    <row r="25" spans="2:15" x14ac:dyDescent="0.25">
      <c r="B25" s="118"/>
      <c r="C25" s="452"/>
      <c r="D25" s="452"/>
      <c r="E25" s="453"/>
      <c r="F25" s="453"/>
      <c r="G25" s="453"/>
      <c r="H25" s="453"/>
      <c r="I25" s="453"/>
      <c r="J25" s="448"/>
    </row>
    <row r="26" spans="2:15" x14ac:dyDescent="0.25">
      <c r="B26" s="443"/>
      <c r="C26" s="444" t="s">
        <v>86</v>
      </c>
      <c r="D26" s="444"/>
      <c r="E26" s="445">
        <v>40735897.379999995</v>
      </c>
      <c r="F26" s="445">
        <v>41410.6</v>
      </c>
      <c r="G26" s="445">
        <v>1593419.05</v>
      </c>
      <c r="H26" s="445">
        <v>39183888.93</v>
      </c>
      <c r="I26" s="445">
        <v>-1552008.4500000011</v>
      </c>
      <c r="J26" s="446"/>
    </row>
    <row r="27" spans="2:15" x14ac:dyDescent="0.25">
      <c r="B27" s="118"/>
      <c r="C27" s="108"/>
      <c r="D27" s="452"/>
      <c r="E27" s="447"/>
      <c r="F27" s="447"/>
      <c r="G27" s="447"/>
      <c r="H27" s="447"/>
      <c r="I27" s="447"/>
      <c r="J27" s="448"/>
    </row>
    <row r="28" spans="2:15" x14ac:dyDescent="0.25">
      <c r="B28" s="118"/>
      <c r="C28" s="449" t="s">
        <v>88</v>
      </c>
      <c r="D28" s="449"/>
      <c r="E28" s="450">
        <v>0</v>
      </c>
      <c r="F28" s="450">
        <v>0</v>
      </c>
      <c r="G28" s="450">
        <v>0</v>
      </c>
      <c r="H28" s="451">
        <v>0</v>
      </c>
      <c r="I28" s="451">
        <v>0</v>
      </c>
      <c r="J28" s="448"/>
    </row>
    <row r="29" spans="2:15" x14ac:dyDescent="0.25">
      <c r="B29" s="118"/>
      <c r="C29" s="449" t="s">
        <v>90</v>
      </c>
      <c r="D29" s="449"/>
      <c r="E29" s="450">
        <v>0</v>
      </c>
      <c r="F29" s="450">
        <v>0</v>
      </c>
      <c r="G29" s="450">
        <v>0</v>
      </c>
      <c r="H29" s="451">
        <v>0</v>
      </c>
      <c r="I29" s="451">
        <v>0</v>
      </c>
      <c r="J29" s="448"/>
    </row>
    <row r="30" spans="2:15" x14ac:dyDescent="0.25">
      <c r="B30" s="118"/>
      <c r="C30" s="449" t="s">
        <v>92</v>
      </c>
      <c r="D30" s="449"/>
      <c r="E30" s="450">
        <v>40519013.460000001</v>
      </c>
      <c r="F30" s="450">
        <v>0</v>
      </c>
      <c r="G30" s="450">
        <v>0</v>
      </c>
      <c r="H30" s="451">
        <v>40519013.460000001</v>
      </c>
      <c r="I30" s="451">
        <v>0</v>
      </c>
      <c r="J30" s="448"/>
    </row>
    <row r="31" spans="2:15" x14ac:dyDescent="0.25">
      <c r="B31" s="118"/>
      <c r="C31" s="449" t="s">
        <v>366</v>
      </c>
      <c r="D31" s="449"/>
      <c r="E31" s="450">
        <v>10334907.32</v>
      </c>
      <c r="F31" s="450">
        <v>41410.6</v>
      </c>
      <c r="G31" s="450">
        <v>0</v>
      </c>
      <c r="H31" s="451">
        <v>10376317.92</v>
      </c>
      <c r="I31" s="451">
        <v>41410.599999999627</v>
      </c>
      <c r="J31" s="448"/>
    </row>
    <row r="32" spans="2:15" x14ac:dyDescent="0.25">
      <c r="B32" s="118"/>
      <c r="C32" s="449" t="s">
        <v>96</v>
      </c>
      <c r="D32" s="449"/>
      <c r="E32" s="450">
        <v>35915.65</v>
      </c>
      <c r="F32" s="450">
        <v>0</v>
      </c>
      <c r="G32" s="450">
        <v>0</v>
      </c>
      <c r="H32" s="451">
        <v>35915.65</v>
      </c>
      <c r="I32" s="451">
        <v>0</v>
      </c>
      <c r="J32" s="448"/>
    </row>
    <row r="33" spans="2:10" x14ac:dyDescent="0.25">
      <c r="B33" s="118"/>
      <c r="C33" s="449" t="s">
        <v>98</v>
      </c>
      <c r="D33" s="449"/>
      <c r="E33" s="450">
        <v>-10153939.050000001</v>
      </c>
      <c r="F33" s="450">
        <v>0</v>
      </c>
      <c r="G33" s="450">
        <v>1593419.05</v>
      </c>
      <c r="H33" s="451">
        <v>-11747358.100000001</v>
      </c>
      <c r="I33" s="451">
        <v>-1593419.0500000007</v>
      </c>
      <c r="J33" s="448"/>
    </row>
    <row r="34" spans="2:10" x14ac:dyDescent="0.25">
      <c r="B34" s="118"/>
      <c r="C34" s="449" t="s">
        <v>100</v>
      </c>
      <c r="D34" s="449"/>
      <c r="E34" s="450">
        <v>0</v>
      </c>
      <c r="F34" s="450">
        <v>0</v>
      </c>
      <c r="G34" s="450">
        <v>0</v>
      </c>
      <c r="H34" s="451">
        <v>0</v>
      </c>
      <c r="I34" s="451">
        <v>0</v>
      </c>
      <c r="J34" s="448"/>
    </row>
    <row r="35" spans="2:10" x14ac:dyDescent="0.25">
      <c r="B35" s="118"/>
      <c r="C35" s="449" t="s">
        <v>101</v>
      </c>
      <c r="D35" s="449"/>
      <c r="E35" s="450">
        <v>0</v>
      </c>
      <c r="F35" s="450">
        <v>0</v>
      </c>
      <c r="G35" s="450">
        <v>0</v>
      </c>
      <c r="H35" s="451">
        <v>0</v>
      </c>
      <c r="I35" s="451">
        <v>0</v>
      </c>
      <c r="J35" s="448"/>
    </row>
    <row r="36" spans="2:10" x14ac:dyDescent="0.25">
      <c r="B36" s="118"/>
      <c r="C36" s="449" t="s">
        <v>103</v>
      </c>
      <c r="D36" s="449"/>
      <c r="E36" s="450">
        <v>0</v>
      </c>
      <c r="F36" s="450">
        <v>0</v>
      </c>
      <c r="G36" s="450">
        <v>0</v>
      </c>
      <c r="H36" s="451">
        <v>0</v>
      </c>
      <c r="I36" s="451">
        <v>0</v>
      </c>
      <c r="J36" s="448"/>
    </row>
    <row r="37" spans="2:10" x14ac:dyDescent="0.25">
      <c r="B37" s="118"/>
      <c r="C37" s="452"/>
      <c r="D37" s="452"/>
      <c r="E37" s="453"/>
      <c r="F37" s="447"/>
      <c r="G37" s="447"/>
      <c r="H37" s="447"/>
      <c r="I37" s="447"/>
      <c r="J37" s="448"/>
    </row>
    <row r="38" spans="2:10" x14ac:dyDescent="0.25">
      <c r="B38" s="127"/>
      <c r="C38" s="440" t="s">
        <v>367</v>
      </c>
      <c r="D38" s="440"/>
      <c r="E38" s="445">
        <v>51138957.789999992</v>
      </c>
      <c r="F38" s="445">
        <v>671847390.02999997</v>
      </c>
      <c r="G38" s="445">
        <v>673355299.21999991</v>
      </c>
      <c r="H38" s="445">
        <v>49631048.600000016</v>
      </c>
      <c r="I38" s="445">
        <v>-1507909.1899999846</v>
      </c>
      <c r="J38" s="442"/>
    </row>
    <row r="39" spans="2:10" x14ac:dyDescent="0.25">
      <c r="B39" s="454"/>
      <c r="C39" s="455"/>
      <c r="D39" s="455"/>
      <c r="E39" s="455"/>
      <c r="F39" s="455"/>
      <c r="G39" s="455"/>
      <c r="H39" s="455"/>
      <c r="I39" s="455"/>
      <c r="J39" s="456"/>
    </row>
  </sheetData>
  <mergeCells count="34">
    <mergeCell ref="C35:D35"/>
    <mergeCell ref="C36:D36"/>
    <mergeCell ref="C38:D38"/>
    <mergeCell ref="B39:J39"/>
    <mergeCell ref="C29:D29"/>
    <mergeCell ref="C30:D30"/>
    <mergeCell ref="C31:D31"/>
    <mergeCell ref="C32:D32"/>
    <mergeCell ref="C33:D33"/>
    <mergeCell ref="C34:D34"/>
    <mergeCell ref="C21:D21"/>
    <mergeCell ref="C22:D22"/>
    <mergeCell ref="C23:D23"/>
    <mergeCell ref="C24:D24"/>
    <mergeCell ref="C26:D26"/>
    <mergeCell ref="C28:D28"/>
    <mergeCell ref="B13:J13"/>
    <mergeCell ref="C14:D14"/>
    <mergeCell ref="C16:D16"/>
    <mergeCell ref="C18:D18"/>
    <mergeCell ref="C19:D19"/>
    <mergeCell ref="C20:D20"/>
    <mergeCell ref="D6:H6"/>
    <mergeCell ref="D7:H7"/>
    <mergeCell ref="B8:J8"/>
    <mergeCell ref="B9:J9"/>
    <mergeCell ref="C10:D11"/>
    <mergeCell ref="B12:J12"/>
    <mergeCell ref="D1:F1"/>
    <mergeCell ref="G1:I1"/>
    <mergeCell ref="K1:L1"/>
    <mergeCell ref="D3:H3"/>
    <mergeCell ref="D4:H4"/>
    <mergeCell ref="D5:H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showGridLines="0" workbookViewId="0">
      <selection activeCell="M15" sqref="M15"/>
    </sheetView>
  </sheetViews>
  <sheetFormatPr baseColWidth="10" defaultRowHeight="15" x14ac:dyDescent="0.25"/>
  <cols>
    <col min="1" max="1" width="2.42578125" customWidth="1"/>
    <col min="2" max="2" width="3" customWidth="1"/>
    <col min="3" max="4" width="11.42578125" customWidth="1"/>
    <col min="5" max="5" width="23.5703125" customWidth="1"/>
    <col min="6" max="6" width="2.85546875" customWidth="1"/>
    <col min="7" max="10" width="21" customWidth="1"/>
    <col min="11" max="11" width="2.7109375" customWidth="1"/>
  </cols>
  <sheetData>
    <row r="2" spans="2:11" x14ac:dyDescent="0.25">
      <c r="C2" s="467"/>
      <c r="D2" s="468" t="s">
        <v>0</v>
      </c>
      <c r="E2" s="468"/>
      <c r="F2" s="468"/>
      <c r="G2" s="468"/>
      <c r="H2" s="468"/>
      <c r="I2" s="468"/>
      <c r="J2" s="467"/>
      <c r="K2" s="467"/>
    </row>
    <row r="3" spans="2:11" x14ac:dyDescent="0.25">
      <c r="C3" s="467"/>
      <c r="D3" s="468" t="s">
        <v>1</v>
      </c>
      <c r="E3" s="468"/>
      <c r="F3" s="468"/>
      <c r="G3" s="468"/>
      <c r="H3" s="468"/>
      <c r="I3" s="468"/>
      <c r="J3" s="467"/>
      <c r="K3" s="467"/>
    </row>
    <row r="4" spans="2:11" x14ac:dyDescent="0.25">
      <c r="C4" s="467"/>
      <c r="D4" s="468" t="s">
        <v>368</v>
      </c>
      <c r="E4" s="468"/>
      <c r="F4" s="468"/>
      <c r="G4" s="468"/>
      <c r="H4" s="468"/>
      <c r="I4" s="468"/>
      <c r="J4" s="467"/>
      <c r="K4" s="467"/>
    </row>
    <row r="5" spans="2:11" x14ac:dyDescent="0.25">
      <c r="C5" s="467"/>
      <c r="D5" s="468" t="s">
        <v>123</v>
      </c>
      <c r="E5" s="468"/>
      <c r="F5" s="468"/>
      <c r="G5" s="468"/>
      <c r="H5" s="468"/>
      <c r="I5" s="468"/>
      <c r="J5" s="467"/>
      <c r="K5" s="467"/>
    </row>
    <row r="6" spans="2:11" x14ac:dyDescent="0.25">
      <c r="B6" s="469"/>
      <c r="C6" s="63"/>
      <c r="D6" s="468" t="s">
        <v>4</v>
      </c>
      <c r="E6" s="468"/>
      <c r="F6" s="468"/>
      <c r="G6" s="468"/>
      <c r="H6" s="468"/>
      <c r="I6" s="468"/>
      <c r="J6" s="67"/>
      <c r="K6" s="470"/>
    </row>
    <row r="7" spans="2:11" x14ac:dyDescent="0.25">
      <c r="B7" s="471"/>
      <c r="C7" s="472"/>
      <c r="D7" s="472"/>
      <c r="E7" s="472"/>
      <c r="F7" s="472"/>
      <c r="G7" s="472"/>
      <c r="H7" s="472"/>
      <c r="I7" s="472"/>
      <c r="J7" s="472"/>
      <c r="K7" s="472"/>
    </row>
    <row r="8" spans="2:11" x14ac:dyDescent="0.25">
      <c r="B8" s="471"/>
      <c r="C8" s="472"/>
      <c r="D8" s="472"/>
      <c r="E8" s="472"/>
      <c r="F8" s="472"/>
      <c r="G8" s="472"/>
      <c r="H8" s="472"/>
      <c r="I8" s="472"/>
      <c r="J8" s="472"/>
      <c r="K8" s="472"/>
    </row>
    <row r="9" spans="2:11" ht="24" x14ac:dyDescent="0.25">
      <c r="B9" s="512"/>
      <c r="C9" s="513" t="s">
        <v>369</v>
      </c>
      <c r="D9" s="513"/>
      <c r="E9" s="513"/>
      <c r="F9" s="514"/>
      <c r="G9" s="515" t="s">
        <v>370</v>
      </c>
      <c r="H9" s="515" t="s">
        <v>371</v>
      </c>
      <c r="I9" s="514" t="s">
        <v>372</v>
      </c>
      <c r="J9" s="514" t="s">
        <v>373</v>
      </c>
      <c r="K9" s="516"/>
    </row>
    <row r="10" spans="2:11" x14ac:dyDescent="0.25">
      <c r="B10" s="473"/>
      <c r="C10" s="472"/>
      <c r="D10" s="472"/>
      <c r="E10" s="472"/>
      <c r="F10" s="472"/>
      <c r="G10" s="472"/>
      <c r="H10" s="472"/>
      <c r="I10" s="472"/>
      <c r="J10" s="472"/>
      <c r="K10" s="474"/>
    </row>
    <row r="11" spans="2:11" x14ac:dyDescent="0.25">
      <c r="B11" s="475"/>
      <c r="C11" s="476"/>
      <c r="D11" s="476"/>
      <c r="E11" s="476"/>
      <c r="F11" s="476"/>
      <c r="G11" s="476"/>
      <c r="H11" s="476"/>
      <c r="I11" s="476"/>
      <c r="J11" s="476"/>
      <c r="K11" s="477"/>
    </row>
    <row r="12" spans="2:11" x14ac:dyDescent="0.25">
      <c r="B12" s="475"/>
      <c r="C12" s="478" t="s">
        <v>374</v>
      </c>
      <c r="D12" s="478"/>
      <c r="E12" s="478"/>
      <c r="F12" s="479"/>
      <c r="G12" s="479"/>
      <c r="H12" s="479"/>
      <c r="I12" s="479"/>
      <c r="J12" s="479"/>
      <c r="K12" s="480"/>
    </row>
    <row r="13" spans="2:11" x14ac:dyDescent="0.25">
      <c r="B13" s="481"/>
      <c r="C13" s="482" t="s">
        <v>375</v>
      </c>
      <c r="D13" s="482"/>
      <c r="E13" s="482"/>
      <c r="F13" s="75"/>
      <c r="G13" s="75"/>
      <c r="H13" s="75"/>
      <c r="I13" s="75"/>
      <c r="J13" s="75"/>
      <c r="K13" s="483"/>
    </row>
    <row r="14" spans="2:11" x14ac:dyDescent="0.25">
      <c r="B14" s="481"/>
      <c r="C14" s="478" t="s">
        <v>376</v>
      </c>
      <c r="D14" s="478"/>
      <c r="E14" s="478"/>
      <c r="F14" s="75"/>
      <c r="G14" s="484"/>
      <c r="H14" s="484"/>
      <c r="I14" s="485">
        <f>SUM(I15:I17)</f>
        <v>0</v>
      </c>
      <c r="J14" s="485">
        <f>SUM(J15:J17)</f>
        <v>0</v>
      </c>
      <c r="K14" s="486"/>
    </row>
    <row r="15" spans="2:11" x14ac:dyDescent="0.25">
      <c r="B15" s="487"/>
      <c r="C15" s="488"/>
      <c r="D15" s="489" t="s">
        <v>377</v>
      </c>
      <c r="E15" s="489"/>
      <c r="F15" s="75"/>
      <c r="G15" s="490" t="s">
        <v>378</v>
      </c>
      <c r="H15" s="490" t="s">
        <v>379</v>
      </c>
      <c r="I15" s="491">
        <v>0</v>
      </c>
      <c r="J15" s="491">
        <v>0</v>
      </c>
      <c r="K15" s="492"/>
    </row>
    <row r="16" spans="2:11" x14ac:dyDescent="0.25">
      <c r="B16" s="487"/>
      <c r="C16" s="488"/>
      <c r="D16" s="489" t="s">
        <v>380</v>
      </c>
      <c r="E16" s="489"/>
      <c r="F16" s="75"/>
      <c r="G16" s="490" t="s">
        <v>378</v>
      </c>
      <c r="H16" s="490" t="s">
        <v>379</v>
      </c>
      <c r="I16" s="491">
        <v>0</v>
      </c>
      <c r="J16" s="491">
        <v>0</v>
      </c>
      <c r="K16" s="492"/>
    </row>
    <row r="17" spans="2:11" x14ac:dyDescent="0.25">
      <c r="B17" s="487"/>
      <c r="C17" s="488"/>
      <c r="D17" s="489" t="s">
        <v>381</v>
      </c>
      <c r="E17" s="489"/>
      <c r="F17" s="75"/>
      <c r="G17" s="490" t="s">
        <v>378</v>
      </c>
      <c r="H17" s="490" t="s">
        <v>379</v>
      </c>
      <c r="I17" s="491">
        <v>0</v>
      </c>
      <c r="J17" s="491">
        <v>0</v>
      </c>
      <c r="K17" s="492"/>
    </row>
    <row r="18" spans="2:11" x14ac:dyDescent="0.25">
      <c r="B18" s="487"/>
      <c r="C18" s="488"/>
      <c r="D18" s="488"/>
      <c r="E18" s="73"/>
      <c r="F18" s="75"/>
      <c r="G18" s="493"/>
      <c r="H18" s="493"/>
      <c r="I18" s="494"/>
      <c r="J18" s="494"/>
      <c r="K18" s="492"/>
    </row>
    <row r="19" spans="2:11" x14ac:dyDescent="0.25">
      <c r="B19" s="481"/>
      <c r="C19" s="478" t="s">
        <v>382</v>
      </c>
      <c r="D19" s="478"/>
      <c r="E19" s="478"/>
      <c r="F19" s="75"/>
      <c r="G19" s="484"/>
      <c r="H19" s="484"/>
      <c r="I19" s="485">
        <f>SUM(I20:I23)</f>
        <v>0</v>
      </c>
      <c r="J19" s="485">
        <f>SUM(J20:J23)</f>
        <v>0</v>
      </c>
      <c r="K19" s="486"/>
    </row>
    <row r="20" spans="2:11" x14ac:dyDescent="0.25">
      <c r="B20" s="487"/>
      <c r="C20" s="488"/>
      <c r="D20" s="489" t="s">
        <v>383</v>
      </c>
      <c r="E20" s="489"/>
      <c r="F20" s="75"/>
      <c r="G20" s="490" t="s">
        <v>378</v>
      </c>
      <c r="H20" s="490" t="s">
        <v>379</v>
      </c>
      <c r="I20" s="491">
        <v>0</v>
      </c>
      <c r="J20" s="491">
        <v>0</v>
      </c>
      <c r="K20" s="492"/>
    </row>
    <row r="21" spans="2:11" x14ac:dyDescent="0.25">
      <c r="B21" s="487"/>
      <c r="C21" s="488"/>
      <c r="D21" s="489" t="s">
        <v>384</v>
      </c>
      <c r="E21" s="489"/>
      <c r="F21" s="75"/>
      <c r="G21" s="490" t="s">
        <v>378</v>
      </c>
      <c r="H21" s="490" t="s">
        <v>379</v>
      </c>
      <c r="I21" s="491">
        <v>0</v>
      </c>
      <c r="J21" s="491">
        <v>0</v>
      </c>
      <c r="K21" s="492"/>
    </row>
    <row r="22" spans="2:11" x14ac:dyDescent="0.25">
      <c r="B22" s="487"/>
      <c r="C22" s="488"/>
      <c r="D22" s="489" t="s">
        <v>380</v>
      </c>
      <c r="E22" s="489"/>
      <c r="F22" s="75"/>
      <c r="G22" s="490" t="s">
        <v>378</v>
      </c>
      <c r="H22" s="490" t="s">
        <v>379</v>
      </c>
      <c r="I22" s="491">
        <v>0</v>
      </c>
      <c r="J22" s="491">
        <v>0</v>
      </c>
      <c r="K22" s="492"/>
    </row>
    <row r="23" spans="2:11" x14ac:dyDescent="0.25">
      <c r="B23" s="487"/>
      <c r="C23" s="98"/>
      <c r="D23" s="489" t="s">
        <v>381</v>
      </c>
      <c r="E23" s="489"/>
      <c r="F23" s="75"/>
      <c r="G23" s="490" t="s">
        <v>378</v>
      </c>
      <c r="H23" s="490" t="s">
        <v>379</v>
      </c>
      <c r="I23" s="495">
        <v>0</v>
      </c>
      <c r="J23" s="495">
        <v>0</v>
      </c>
      <c r="K23" s="492"/>
    </row>
    <row r="24" spans="2:11" x14ac:dyDescent="0.25">
      <c r="B24" s="487"/>
      <c r="C24" s="488"/>
      <c r="D24" s="488"/>
      <c r="E24" s="73"/>
      <c r="F24" s="75"/>
      <c r="G24" s="496"/>
      <c r="H24" s="496"/>
      <c r="I24" s="497"/>
      <c r="J24" s="497"/>
      <c r="K24" s="492"/>
    </row>
    <row r="25" spans="2:11" x14ac:dyDescent="0.25">
      <c r="B25" s="498"/>
      <c r="C25" s="499" t="s">
        <v>385</v>
      </c>
      <c r="D25" s="499"/>
      <c r="E25" s="499"/>
      <c r="F25" s="81"/>
      <c r="G25" s="500"/>
      <c r="H25" s="500"/>
      <c r="I25" s="501">
        <f>I14+I19</f>
        <v>0</v>
      </c>
      <c r="J25" s="501">
        <f>J14+J19</f>
        <v>0</v>
      </c>
      <c r="K25" s="502"/>
    </row>
    <row r="26" spans="2:11" x14ac:dyDescent="0.25">
      <c r="B26" s="481"/>
      <c r="C26" s="488"/>
      <c r="D26" s="488"/>
      <c r="E26" s="91"/>
      <c r="F26" s="75"/>
      <c r="G26" s="496"/>
      <c r="H26" s="496"/>
      <c r="I26" s="497"/>
      <c r="J26" s="497"/>
      <c r="K26" s="486"/>
    </row>
    <row r="27" spans="2:11" x14ac:dyDescent="0.25">
      <c r="B27" s="481"/>
      <c r="C27" s="482" t="s">
        <v>386</v>
      </c>
      <c r="D27" s="482"/>
      <c r="E27" s="482"/>
      <c r="F27" s="75"/>
      <c r="G27" s="496"/>
      <c r="H27" s="496"/>
      <c r="I27" s="497"/>
      <c r="J27" s="497"/>
      <c r="K27" s="486"/>
    </row>
    <row r="28" spans="2:11" x14ac:dyDescent="0.25">
      <c r="B28" s="481"/>
      <c r="C28" s="478" t="s">
        <v>376</v>
      </c>
      <c r="D28" s="478"/>
      <c r="E28" s="478"/>
      <c r="F28" s="75"/>
      <c r="G28" s="484"/>
      <c r="H28" s="484"/>
      <c r="I28" s="485">
        <f>SUM(I29:I31)</f>
        <v>0</v>
      </c>
      <c r="J28" s="485">
        <f>SUM(J29:J31)</f>
        <v>0</v>
      </c>
      <c r="K28" s="486"/>
    </row>
    <row r="29" spans="2:11" x14ac:dyDescent="0.25">
      <c r="B29" s="487"/>
      <c r="C29" s="488"/>
      <c r="D29" s="489" t="s">
        <v>377</v>
      </c>
      <c r="E29" s="489"/>
      <c r="F29" s="75"/>
      <c r="G29" s="490" t="s">
        <v>378</v>
      </c>
      <c r="H29" s="490" t="s">
        <v>379</v>
      </c>
      <c r="I29" s="491">
        <v>0</v>
      </c>
      <c r="J29" s="491">
        <v>0</v>
      </c>
      <c r="K29" s="492"/>
    </row>
    <row r="30" spans="2:11" x14ac:dyDescent="0.25">
      <c r="B30" s="487"/>
      <c r="C30" s="98"/>
      <c r="D30" s="489" t="s">
        <v>380</v>
      </c>
      <c r="E30" s="489"/>
      <c r="F30" s="98"/>
      <c r="G30" s="503" t="s">
        <v>378</v>
      </c>
      <c r="H30" s="503" t="s">
        <v>379</v>
      </c>
      <c r="I30" s="491">
        <v>0</v>
      </c>
      <c r="J30" s="491">
        <v>0</v>
      </c>
      <c r="K30" s="492"/>
    </row>
    <row r="31" spans="2:11" x14ac:dyDescent="0.25">
      <c r="B31" s="487"/>
      <c r="C31" s="98"/>
      <c r="D31" s="489" t="s">
        <v>381</v>
      </c>
      <c r="E31" s="489"/>
      <c r="F31" s="98"/>
      <c r="G31" s="503" t="s">
        <v>378</v>
      </c>
      <c r="H31" s="503" t="s">
        <v>379</v>
      </c>
      <c r="I31" s="491">
        <v>0</v>
      </c>
      <c r="J31" s="491">
        <v>0</v>
      </c>
      <c r="K31" s="492"/>
    </row>
    <row r="32" spans="2:11" x14ac:dyDescent="0.25">
      <c r="B32" s="487"/>
      <c r="C32" s="488"/>
      <c r="D32" s="488"/>
      <c r="E32" s="73"/>
      <c r="F32" s="75"/>
      <c r="G32" s="496"/>
      <c r="H32" s="496"/>
      <c r="I32" s="497"/>
      <c r="J32" s="497"/>
      <c r="K32" s="492"/>
    </row>
    <row r="33" spans="2:11" x14ac:dyDescent="0.25">
      <c r="B33" s="481"/>
      <c r="C33" s="478" t="s">
        <v>382</v>
      </c>
      <c r="D33" s="478"/>
      <c r="E33" s="478"/>
      <c r="F33" s="75"/>
      <c r="G33" s="484"/>
      <c r="H33" s="484"/>
      <c r="I33" s="485">
        <f>SUM(I34:I37)</f>
        <v>0</v>
      </c>
      <c r="J33" s="485">
        <f>SUM(J34:J37)</f>
        <v>0</v>
      </c>
      <c r="K33" s="486"/>
    </row>
    <row r="34" spans="2:11" x14ac:dyDescent="0.25">
      <c r="B34" s="487"/>
      <c r="C34" s="488"/>
      <c r="D34" s="489" t="s">
        <v>383</v>
      </c>
      <c r="E34" s="489"/>
      <c r="F34" s="75"/>
      <c r="G34" s="490" t="s">
        <v>378</v>
      </c>
      <c r="H34" s="490" t="s">
        <v>379</v>
      </c>
      <c r="I34" s="491">
        <v>0</v>
      </c>
      <c r="J34" s="491">
        <v>0</v>
      </c>
      <c r="K34" s="492"/>
    </row>
    <row r="35" spans="2:11" x14ac:dyDescent="0.25">
      <c r="B35" s="487"/>
      <c r="C35" s="488"/>
      <c r="D35" s="489" t="s">
        <v>384</v>
      </c>
      <c r="E35" s="489"/>
      <c r="F35" s="75"/>
      <c r="G35" s="490" t="s">
        <v>378</v>
      </c>
      <c r="H35" s="490" t="s">
        <v>379</v>
      </c>
      <c r="I35" s="491">
        <v>0</v>
      </c>
      <c r="J35" s="491">
        <v>0</v>
      </c>
      <c r="K35" s="492"/>
    </row>
    <row r="36" spans="2:11" x14ac:dyDescent="0.25">
      <c r="B36" s="487"/>
      <c r="C36" s="488"/>
      <c r="D36" s="489" t="s">
        <v>380</v>
      </c>
      <c r="E36" s="489"/>
      <c r="F36" s="75"/>
      <c r="G36" s="490" t="s">
        <v>378</v>
      </c>
      <c r="H36" s="490" t="s">
        <v>379</v>
      </c>
      <c r="I36" s="491">
        <v>0</v>
      </c>
      <c r="J36" s="491">
        <v>0</v>
      </c>
      <c r="K36" s="492"/>
    </row>
    <row r="37" spans="2:11" x14ac:dyDescent="0.25">
      <c r="B37" s="487"/>
      <c r="C37" s="75"/>
      <c r="D37" s="489" t="s">
        <v>381</v>
      </c>
      <c r="E37" s="489"/>
      <c r="F37" s="75"/>
      <c r="G37" s="490"/>
      <c r="H37" s="490"/>
      <c r="I37" s="491">
        <v>0</v>
      </c>
      <c r="J37" s="491">
        <v>0</v>
      </c>
      <c r="K37" s="492"/>
    </row>
    <row r="38" spans="2:11" x14ac:dyDescent="0.25">
      <c r="B38" s="487"/>
      <c r="C38" s="75"/>
      <c r="D38" s="75"/>
      <c r="E38" s="73"/>
      <c r="F38" s="75"/>
      <c r="G38" s="496"/>
      <c r="H38" s="496"/>
      <c r="I38" s="497"/>
      <c r="J38" s="497"/>
      <c r="K38" s="492"/>
    </row>
    <row r="39" spans="2:11" x14ac:dyDescent="0.25">
      <c r="B39" s="498"/>
      <c r="C39" s="499" t="s">
        <v>387</v>
      </c>
      <c r="D39" s="499"/>
      <c r="E39" s="499"/>
      <c r="F39" s="81"/>
      <c r="G39" s="504"/>
      <c r="H39" s="504"/>
      <c r="I39" s="501">
        <f>I28+I33</f>
        <v>0</v>
      </c>
      <c r="J39" s="501">
        <f>J28+J33</f>
        <v>0</v>
      </c>
      <c r="K39" s="502"/>
    </row>
    <row r="40" spans="2:11" x14ac:dyDescent="0.25">
      <c r="B40" s="487"/>
      <c r="C40" s="488"/>
      <c r="D40" s="488"/>
      <c r="E40" s="73"/>
      <c r="F40" s="75"/>
      <c r="G40" s="496"/>
      <c r="H40" s="496"/>
      <c r="I40" s="497"/>
      <c r="J40" s="497"/>
      <c r="K40" s="492"/>
    </row>
    <row r="41" spans="2:11" x14ac:dyDescent="0.25">
      <c r="B41" s="487"/>
      <c r="C41" s="478" t="s">
        <v>388</v>
      </c>
      <c r="D41" s="478"/>
      <c r="E41" s="478"/>
      <c r="F41" s="75"/>
      <c r="G41" s="490" t="s">
        <v>378</v>
      </c>
      <c r="H41" s="490" t="s">
        <v>379</v>
      </c>
      <c r="I41" s="505">
        <v>5674645.2000000002</v>
      </c>
      <c r="J41" s="505">
        <v>4306664.3499999996</v>
      </c>
      <c r="K41" s="492"/>
    </row>
    <row r="42" spans="2:11" x14ac:dyDescent="0.25">
      <c r="B42" s="487"/>
      <c r="C42" s="488"/>
      <c r="D42" s="488"/>
      <c r="E42" s="73"/>
      <c r="F42" s="75"/>
      <c r="G42" s="496"/>
      <c r="H42" s="496"/>
      <c r="I42" s="497"/>
      <c r="J42" s="497"/>
      <c r="K42" s="492"/>
    </row>
    <row r="43" spans="2:11" x14ac:dyDescent="0.25">
      <c r="B43" s="506"/>
      <c r="C43" s="507" t="s">
        <v>389</v>
      </c>
      <c r="D43" s="507"/>
      <c r="E43" s="507"/>
      <c r="F43" s="508"/>
      <c r="G43" s="509"/>
      <c r="H43" s="509"/>
      <c r="I43" s="510">
        <v>5674645.2000000002</v>
      </c>
      <c r="J43" s="510">
        <v>4306664.3499999996</v>
      </c>
      <c r="K43" s="511"/>
    </row>
  </sheetData>
  <mergeCells count="35">
    <mergeCell ref="D36:E36"/>
    <mergeCell ref="D37:E37"/>
    <mergeCell ref="C39:E39"/>
    <mergeCell ref="C41:E41"/>
    <mergeCell ref="C43:E43"/>
    <mergeCell ref="D29:E29"/>
    <mergeCell ref="D30:E30"/>
    <mergeCell ref="D31:E31"/>
    <mergeCell ref="C33:E33"/>
    <mergeCell ref="D34:E34"/>
    <mergeCell ref="D35:E35"/>
    <mergeCell ref="D21:E21"/>
    <mergeCell ref="D22:E22"/>
    <mergeCell ref="D23:E23"/>
    <mergeCell ref="C25:E25"/>
    <mergeCell ref="C27:E27"/>
    <mergeCell ref="C28:E28"/>
    <mergeCell ref="C14:E14"/>
    <mergeCell ref="D15:E15"/>
    <mergeCell ref="D16:E16"/>
    <mergeCell ref="D17:E17"/>
    <mergeCell ref="C19:E19"/>
    <mergeCell ref="D20:E20"/>
    <mergeCell ref="C8:K8"/>
    <mergeCell ref="C9:E9"/>
    <mergeCell ref="C10:K10"/>
    <mergeCell ref="C11:K11"/>
    <mergeCell ref="C12:E12"/>
    <mergeCell ref="C13:E13"/>
    <mergeCell ref="D2:I2"/>
    <mergeCell ref="D3:I3"/>
    <mergeCell ref="D4:I4"/>
    <mergeCell ref="D5:I5"/>
    <mergeCell ref="D6:I6"/>
    <mergeCell ref="C7:K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EA</vt:lpstr>
      <vt:lpstr>ESF</vt:lpstr>
      <vt:lpstr>EVHP</vt:lpstr>
      <vt:lpstr>ECSF</vt:lpstr>
      <vt:lpstr>EFE</vt:lpstr>
      <vt:lpstr>PC</vt:lpstr>
      <vt:lpstr>N EFIN</vt:lpstr>
      <vt:lpstr>EAA</vt:lpstr>
      <vt:lpstr>EADyOP</vt:lpstr>
      <vt:lpstr>EAI</vt:lpstr>
      <vt:lpstr>EAEPECA</vt:lpstr>
      <vt:lpstr>EAEPECE</vt:lpstr>
      <vt:lpstr>EAEPECOG</vt:lpstr>
      <vt:lpstr>EAEPECF</vt:lpstr>
      <vt:lpstr>EN</vt:lpstr>
      <vt:lpstr>ID</vt:lpstr>
      <vt:lpstr>FF</vt:lpstr>
      <vt:lpstr>GCP</vt:lpstr>
      <vt:lpstr>EPPI</vt:lpstr>
      <vt:lpstr>EPP</vt:lpstr>
      <vt:lpstr>IR</vt:lpstr>
      <vt:lpstr>RBM</vt:lpstr>
      <vt:lpstr>RBI</vt:lpstr>
      <vt:lpstr>RCBP</vt:lpstr>
      <vt:lpstr>REBCF</vt:lpstr>
      <vt:lpstr>GTO FEDERAL</vt:lpstr>
      <vt:lpstr>ESF_LDF</vt:lpstr>
      <vt:lpstr>IADyOP_LDF</vt:lpstr>
      <vt:lpstr>IAODF_LDF</vt:lpstr>
      <vt:lpstr>BP_LDF</vt:lpstr>
      <vt:lpstr>EAI_LDF</vt:lpstr>
      <vt:lpstr>EAEPECOG-LDF</vt:lpstr>
      <vt:lpstr>EAEPECA_LDF</vt:lpstr>
      <vt:lpstr>EAEPECF_LDF</vt:lpstr>
      <vt:lpstr>EAEPECSP_LDF</vt:lpstr>
      <vt:lpstr>GC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2022-02-02T18:42:15Z</cp:lastPrinted>
  <dcterms:created xsi:type="dcterms:W3CDTF">2022-02-02T15:54:21Z</dcterms:created>
  <dcterms:modified xsi:type="dcterms:W3CDTF">2022-02-02T22:27:41Z</dcterms:modified>
</cp:coreProperties>
</file>